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80" activeTab="1"/>
  </bookViews>
  <sheets>
    <sheet name="Settings" sheetId="1" r:id="rId1"/>
    <sheet name="Invoice A" sheetId="2" r:id="rId2"/>
  </sheets>
  <definedNames>
    <definedName name="design">'Settings'!$B$37</definedName>
    <definedName name="_xlnm.Print_Area" localSheetId="1">'Invoice A'!$A$1:$I$54</definedName>
  </definedNames>
  <calcPr fullCalcOnLoad="1"/>
</workbook>
</file>

<file path=xl/sharedStrings.xml><?xml version="1.0" encoding="utf-8"?>
<sst xmlns="http://schemas.openxmlformats.org/spreadsheetml/2006/main" count="86" uniqueCount="77">
  <si>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</si>
  <si>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</si>
  <si>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</si>
  <si>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</si>
  <si>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</si>
  <si>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</si>
  <si>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</si>
  <si>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</si>
  <si>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</si>
  <si>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</si>
  <si>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</si>
  <si>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</si>
  <si>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</si>
  <si>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</si>
  <si>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</si>
  <si>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</si>
  <si>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</si>
  <si>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</si>
  <si>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</si>
  <si>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</si>
  <si>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</si>
  <si>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</si>
  <si>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</si>
  <si>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</si>
  <si>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</si>
  <si>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</si>
  <si>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</si>
  <si>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</si>
  <si>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</si>
  <si>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</si>
  <si>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</si>
  <si>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</si>
  <si>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</si>
  <si>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</si>
  <si>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</si>
  <si>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Template Specific Settings</t>
  </si>
  <si>
    <t>Computer Repair</t>
  </si>
  <si>
    <t>[Name]</t>
  </si>
  <si>
    <t>[Company Name]</t>
  </si>
  <si>
    <t>[Street Address]</t>
  </si>
  <si>
    <t>[City, ST  ZIP Code]</t>
  </si>
  <si>
    <t>[Phone]</t>
  </si>
  <si>
    <t>JOB PERFORMED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</si>
  <si>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</si>
  <si>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</si>
  <si>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</si>
  <si>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</si>
  <si>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</si>
  <si>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</si>
  <si>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</si>
  <si>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</si>
  <si>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</si>
  <si>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</si>
  <si>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</si>
  <si>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</si>
  <si>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</si>
  <si>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</si>
  <si>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</si>
  <si>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</si>
  <si>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</si>
  <si>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</si>
  <si>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</si>
  <si>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</si>
  <si>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Dell</t>
  </si>
  <si>
    <t>Inspiron M5030</t>
  </si>
  <si>
    <t>521548744M</t>
  </si>
  <si>
    <t>Yes</t>
  </si>
  <si>
    <t>Ext. HD (Backup)</t>
  </si>
  <si>
    <t>Select Relevant Template</t>
  </si>
  <si>
    <t>CUSTOMER INFO</t>
  </si>
  <si>
    <t>Payment Due in</t>
  </si>
  <si>
    <t>Days</t>
  </si>
  <si>
    <t>Part Name 1</t>
  </si>
  <si>
    <t>Part Name 2</t>
  </si>
  <si>
    <t>Labour</t>
  </si>
  <si>
    <t>Blue</t>
  </si>
  <si>
    <t>COMPUTER REPAIR INVOICE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</si>
</sst>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%* #,##0.00_;"/>
  </numFmts>
  <fonts count="6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28"/>
      <color indexed="56"/>
      <name val="Arial"/>
      <family val="2"/>
    </font>
    <font>
      <sz val="11"/>
      <color indexed="8"/>
      <name val="Arial"/>
      <family val="2"/>
    </font>
    <font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28"/>
      <color rgb="FF004269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4"/>
      <color theme="4" tint="0.7999799847602844"/>
      <name val="Arial"/>
      <family val="2"/>
    </font>
    <font>
      <b/>
      <sz val="8"/>
      <color theme="4" tint="-0.2499700039625167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8"/>
      <color theme="4" tint="0.7999799847602844"/>
      <name val="Arial"/>
      <family val="2"/>
    </font>
    <font>
      <b/>
      <sz val="10"/>
      <color theme="4" tint="-0.2499700039625167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09DDB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center" indent="1"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3" borderId="0" xfId="59">
      <alignment horizontal="left" vertical="center" indent="1"/>
      <protection/>
    </xf>
    <xf numFmtId="0" fontId="54" fillId="0" borderId="0" xfId="60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center" indent="1"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3" fontId="60" fillId="0" borderId="0" xfId="0" applyNumberFormat="1" applyFont="1" applyFill="1" applyAlignment="1">
      <alignment vertical="center"/>
    </xf>
    <xf numFmtId="0" fontId="61" fillId="0" borderId="12" xfId="0" applyFont="1" applyBorder="1" applyAlignment="1">
      <alignment horizontal="center" vertical="center"/>
    </xf>
    <xf numFmtId="43" fontId="61" fillId="0" borderId="1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43" fontId="61" fillId="0" borderId="15" xfId="0" applyNumberFormat="1" applyFont="1" applyBorder="1" applyAlignment="1">
      <alignment horizontal="center" vertical="center"/>
    </xf>
    <xf numFmtId="0" fontId="60" fillId="0" borderId="0" xfId="0" applyFont="1" applyFill="1" applyAlignment="1">
      <alignment horizontal="right" vertical="center" indent="2"/>
    </xf>
    <xf numFmtId="0" fontId="58" fillId="2" borderId="0" xfId="0" applyFont="1" applyFill="1" applyBorder="1" applyAlignment="1">
      <alignment/>
    </xf>
    <xf numFmtId="0" fontId="60" fillId="0" borderId="0" xfId="0" applyFont="1" applyAlignment="1">
      <alignment vertical="center"/>
    </xf>
    <xf numFmtId="43" fontId="60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61" fillId="0" borderId="15" xfId="0" applyFont="1" applyBorder="1" applyAlignment="1">
      <alignment vertical="center"/>
    </xf>
    <xf numFmtId="0" fontId="60" fillId="0" borderId="0" xfId="0" applyFont="1" applyAlignment="1">
      <alignment horizontal="left" vertical="center" indent="2"/>
    </xf>
    <xf numFmtId="0" fontId="60" fillId="0" borderId="0" xfId="0" applyFont="1" applyFill="1" applyAlignment="1">
      <alignment horizontal="left" vertical="center" indent="2"/>
    </xf>
    <xf numFmtId="0" fontId="58" fillId="2" borderId="0" xfId="0" applyFont="1" applyFill="1" applyBorder="1" applyAlignment="1">
      <alignment horizontal="left" vertical="center" indent="2"/>
    </xf>
    <xf numFmtId="165" fontId="0" fillId="0" borderId="10" xfId="0" applyNumberForma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indent="1"/>
    </xf>
    <xf numFmtId="0" fontId="15" fillId="0" borderId="0" xfId="0" applyFont="1" applyFill="1" applyAlignment="1">
      <alignment horizontal="center" vertical="center"/>
    </xf>
    <xf numFmtId="0" fontId="64" fillId="34" borderId="0" xfId="0" applyFont="1" applyFill="1" applyBorder="1" applyAlignment="1">
      <alignment horizontal="left" vertical="center" indent="1"/>
    </xf>
    <xf numFmtId="0" fontId="64" fillId="3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 indent="1"/>
    </xf>
    <xf numFmtId="0" fontId="60" fillId="2" borderId="0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right" vertical="center" indent="1"/>
    </xf>
    <xf numFmtId="49" fontId="62" fillId="2" borderId="0" xfId="0" applyNumberFormat="1" applyFont="1" applyFill="1" applyBorder="1" applyAlignment="1">
      <alignment vertical="center"/>
    </xf>
    <xf numFmtId="49" fontId="62" fillId="2" borderId="0" xfId="0" applyNumberFormat="1" applyFont="1" applyFill="1" applyBorder="1" applyAlignment="1">
      <alignment horizontal="left" vertical="center" indent="2"/>
    </xf>
    <xf numFmtId="0" fontId="11" fillId="35" borderId="0" xfId="0" applyFont="1" applyFill="1" applyBorder="1" applyAlignment="1">
      <alignment horizontal="left" vertical="center" indent="1"/>
    </xf>
    <xf numFmtId="0" fontId="11" fillId="35" borderId="0" xfId="0" applyFont="1" applyFill="1" applyBorder="1" applyAlignment="1">
      <alignment/>
    </xf>
    <xf numFmtId="0" fontId="61" fillId="0" borderId="16" xfId="0" applyFont="1" applyBorder="1" applyAlignment="1">
      <alignment horizontal="center" vertical="center"/>
    </xf>
    <xf numFmtId="43" fontId="61" fillId="0" borderId="17" xfId="0" applyNumberFormat="1" applyFont="1" applyBorder="1" applyAlignment="1">
      <alignment horizontal="center" vertical="center"/>
    </xf>
    <xf numFmtId="0" fontId="61" fillId="35" borderId="0" xfId="0" applyFont="1" applyFill="1" applyBorder="1" applyAlignment="1">
      <alignment horizontal="left" vertical="center" indent="1"/>
    </xf>
    <xf numFmtId="0" fontId="61" fillId="35" borderId="0" xfId="0" applyFont="1" applyFill="1" applyBorder="1" applyAlignment="1">
      <alignment horizontal="center" vertical="center"/>
    </xf>
    <xf numFmtId="43" fontId="61" fillId="35" borderId="0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35" borderId="0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5" fillId="0" borderId="0" xfId="0" applyFont="1" applyBorder="1" applyAlignment="1">
      <alignment horizontal="left" vertical="center" indent="2"/>
    </xf>
    <xf numFmtId="0" fontId="65" fillId="0" borderId="0" xfId="0" applyFont="1" applyBorder="1" applyAlignment="1">
      <alignment horizontal="right" vertical="center" indent="2"/>
    </xf>
    <xf numFmtId="0" fontId="65" fillId="0" borderId="0" xfId="0" applyFont="1" applyBorder="1" applyAlignment="1">
      <alignment vertical="center"/>
    </xf>
    <xf numFmtId="43" fontId="65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/>
    </xf>
    <xf numFmtId="0" fontId="60" fillId="0" borderId="18" xfId="0" applyFont="1" applyBorder="1" applyAlignment="1">
      <alignment horizontal="left" vertical="center" indent="2"/>
    </xf>
    <xf numFmtId="0" fontId="58" fillId="0" borderId="18" xfId="0" applyFont="1" applyBorder="1" applyAlignment="1">
      <alignment/>
    </xf>
    <xf numFmtId="0" fontId="60" fillId="0" borderId="18" xfId="0" applyFont="1" applyBorder="1" applyAlignment="1">
      <alignment vertical="center"/>
    </xf>
    <xf numFmtId="164" fontId="15" fillId="0" borderId="0" xfId="0" applyNumberFormat="1" applyFont="1" applyFill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left" vertical="center" indent="1"/>
    </xf>
    <xf numFmtId="0" fontId="65" fillId="0" borderId="0" xfId="0" applyFont="1" applyFill="1" applyAlignment="1">
      <alignment horizontal="right" vertical="center" indent="1"/>
    </xf>
    <xf numFmtId="0" fontId="61" fillId="0" borderId="19" xfId="0" applyFont="1" applyBorder="1" applyAlignment="1">
      <alignment horizontal="left" vertical="center" indent="1"/>
    </xf>
    <xf numFmtId="0" fontId="61" fillId="0" borderId="20" xfId="0" applyFont="1" applyBorder="1" applyAlignment="1">
      <alignment horizontal="left" vertical="center" indent="1"/>
    </xf>
    <xf numFmtId="0" fontId="61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4" fontId="61" fillId="0" borderId="12" xfId="0" applyNumberFormat="1" applyFont="1" applyBorder="1" applyAlignment="1">
      <alignment horizontal="right" vertical="center" indent="1"/>
    </xf>
    <xf numFmtId="4" fontId="61" fillId="0" borderId="14" xfId="0" applyNumberFormat="1" applyFont="1" applyBorder="1" applyAlignment="1">
      <alignment horizontal="right" vertical="center" indent="1"/>
    </xf>
    <xf numFmtId="4" fontId="61" fillId="0" borderId="16" xfId="0" applyNumberFormat="1" applyFont="1" applyBorder="1" applyAlignment="1">
      <alignment horizontal="right" vertical="center" indent="1"/>
    </xf>
    <xf numFmtId="43" fontId="60" fillId="0" borderId="18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indent="1"/>
    </xf>
    <xf numFmtId="49" fontId="0" fillId="0" borderId="24" xfId="0" applyNumberFormat="1" applyBorder="1" applyAlignment="1">
      <alignment horizontal="left" vertical="center" indent="1"/>
    </xf>
    <xf numFmtId="49" fontId="4" fillId="0" borderId="23" xfId="52" applyNumberFormat="1" applyBorder="1" applyAlignment="1" applyProtection="1">
      <alignment horizontal="left" vertical="center" indent="1"/>
      <protection/>
    </xf>
    <xf numFmtId="0" fontId="2" fillId="33" borderId="0" xfId="59">
      <alignment horizontal="left" vertical="center" indent="1"/>
      <protection/>
    </xf>
    <xf numFmtId="0" fontId="66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top"/>
    </xf>
    <xf numFmtId="0" fontId="61" fillId="0" borderId="13" xfId="0" applyFont="1" applyBorder="1" applyAlignment="1">
      <alignment horizontal="left" vertical="center" indent="1"/>
    </xf>
    <xf numFmtId="0" fontId="61" fillId="0" borderId="19" xfId="0" applyFont="1" applyBorder="1" applyAlignment="1">
      <alignment horizontal="left" vertical="center" indent="1"/>
    </xf>
    <xf numFmtId="0" fontId="61" fillId="0" borderId="15" xfId="0" applyFont="1" applyBorder="1" applyAlignment="1">
      <alignment horizontal="left" vertical="center" indent="1"/>
    </xf>
    <xf numFmtId="0" fontId="61" fillId="0" borderId="20" xfId="0" applyFont="1" applyBorder="1" applyAlignment="1">
      <alignment horizontal="left" vertical="center" indent="1"/>
    </xf>
    <xf numFmtId="0" fontId="61" fillId="0" borderId="17" xfId="0" applyFont="1" applyBorder="1" applyAlignment="1">
      <alignment horizontal="left" vertical="center" indent="1"/>
    </xf>
    <xf numFmtId="0" fontId="61" fillId="0" borderId="21" xfId="0" applyFont="1" applyBorder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67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left" vertical="center" indent="1"/>
    </xf>
    <xf numFmtId="43" fontId="61" fillId="0" borderId="14" xfId="0" applyNumberFormat="1" applyFont="1" applyBorder="1" applyAlignment="1">
      <alignment horizontal="center" vertical="center"/>
    </xf>
    <xf numFmtId="43" fontId="61" fillId="0" borderId="25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indent="1"/>
    </xf>
    <xf numFmtId="43" fontId="61" fillId="0" borderId="16" xfId="0" applyNumberFormat="1" applyFont="1" applyBorder="1" applyAlignment="1">
      <alignment horizontal="center" vertical="center"/>
    </xf>
    <xf numFmtId="43" fontId="61" fillId="0" borderId="26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left" vertical="center" indent="1"/>
    </xf>
    <xf numFmtId="165" fontId="60" fillId="0" borderId="0" xfId="0" applyNumberFormat="1" applyFont="1" applyFill="1" applyBorder="1" applyAlignment="1">
      <alignment horizontal="right" vertical="center"/>
    </xf>
    <xf numFmtId="0" fontId="61" fillId="0" borderId="12" xfId="0" applyFont="1" applyBorder="1" applyAlignment="1">
      <alignment horizontal="left" vertical="center" indent="1"/>
    </xf>
    <xf numFmtId="43" fontId="61" fillId="0" borderId="12" xfId="0" applyNumberFormat="1" applyFont="1" applyBorder="1" applyAlignment="1">
      <alignment horizontal="center" vertical="center"/>
    </xf>
    <xf numFmtId="43" fontId="61" fillId="0" borderId="27" xfId="0" applyNumberFormat="1" applyFont="1" applyBorder="1" applyAlignment="1">
      <alignment horizontal="center" vertical="center"/>
    </xf>
    <xf numFmtId="43" fontId="61" fillId="0" borderId="15" xfId="0" applyNumberFormat="1" applyFont="1" applyBorder="1" applyAlignment="1">
      <alignment horizontal="center" vertical="center"/>
    </xf>
    <xf numFmtId="43" fontId="61" fillId="0" borderId="17" xfId="0" applyNumberFormat="1" applyFont="1" applyBorder="1" applyAlignment="1">
      <alignment horizontal="center" vertical="center"/>
    </xf>
    <xf numFmtId="0" fontId="64" fillId="34" borderId="0" xfId="0" applyFont="1" applyFill="1" applyBorder="1" applyAlignment="1">
      <alignment horizontal="right" vertical="center" indent="1"/>
    </xf>
    <xf numFmtId="49" fontId="62" fillId="2" borderId="0" xfId="0" applyNumberFormat="1" applyFont="1" applyFill="1" applyBorder="1" applyAlignment="1">
      <alignment/>
    </xf>
    <xf numFmtId="43" fontId="61" fillId="0" borderId="13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 indent="1"/>
    </xf>
    <xf numFmtId="0" fontId="21" fillId="0" borderId="0" xfId="59" applyFont="1" applyFill="1" applyBorder="1">
      <alignment horizontal="left" vertical="center" indent="1"/>
      <protection/>
    </xf>
    <xf numFmtId="0" fontId="2" fillId="0" borderId="0" xfId="59" applyFill="1" applyBorder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readsheet123" xfId="59"/>
    <cellStyle name="Spreadsheet123 Title" xfId="60"/>
    <cellStyle name="Title" xfId="61"/>
    <cellStyle name="Total" xfId="62"/>
    <cellStyle name="Warning Text" xfId="63"/>
  </cellStyles>
  <dxfs count="21">
    <dxf>
      <font>
        <color theme="1" tint="0.24995000660419464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6" tint="-0.4999699890613556"/>
      </font>
    </dxf>
    <dxf>
      <fill>
        <patternFill>
          <bgColor theme="0" tint="-0.149959996342659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  <dxf>
      <font>
        <color theme="1" tint="0.24995000660419464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6" tint="-0.4999699890613556"/>
      </font>
      <fill>
        <patternFill>
          <bgColor theme="6" tint="0.7999799847602844"/>
        </patternFill>
      </fill>
    </dxf>
    <dxf>
      <font>
        <color theme="0"/>
      </font>
      <fill>
        <patternFill>
          <bgColor theme="5" tint="-0.4999699890613556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theme="5" tint="-0.4999699890613556"/>
        </patternFill>
      </fill>
      <border/>
    </dxf>
    <dxf>
      <font>
        <color theme="6" tint="-0.4999699890613556"/>
      </font>
      <fill>
        <patternFill>
          <bgColor theme="6" tint="0.7999799847602844"/>
        </patternFill>
      </fill>
      <border/>
    </dxf>
    <dxf>
      <font>
        <color theme="5" tint="-0.24993999302387238"/>
      </font>
      <fill>
        <patternFill>
          <bgColor theme="5" tint="0.7999799847602844"/>
        </patternFill>
      </fill>
      <border/>
    </dxf>
    <dxf>
      <font>
        <color theme="1" tint="0.24995000660419464"/>
      </font>
      <fill>
        <patternFill>
          <bgColor theme="0" tint="-0.149959996342659"/>
        </patternFill>
      </fill>
      <border/>
    </dxf>
    <dxf>
      <font>
        <color theme="6" tint="-0.4999699890613556"/>
      </font>
      <border/>
    </dxf>
    <dxf>
      <font>
        <color theme="5" tint="-0.24993999302387238"/>
      </font>
      <border/>
    </dxf>
    <dxf>
      <font>
        <color theme="1" tint="0.24995000660419464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42</xdr:row>
      <xdr:rowOff>142875</xdr:rowOff>
    </xdr:from>
    <xdr:to>
      <xdr:col>1</xdr:col>
      <xdr:colOff>1028700</xdr:colOff>
      <xdr:row>47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191500"/>
          <a:ext cx="1485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8">
      <selection activeCell="F42" sqref="F42"/>
    </sheetView>
  </sheetViews>
  <sheetFormatPr defaultColWidth="8.8515625" defaultRowHeight="1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1.5">
      <c r="A1" s="10" t="s">
        <v>0</v>
      </c>
    </row>
    <row r="3" spans="1:5" s="1" customFormat="1" ht="21.75" customHeight="1">
      <c r="A3" s="9" t="s">
        <v>1</v>
      </c>
      <c r="B3" s="9"/>
      <c r="C3" s="9"/>
      <c r="D3" s="9"/>
      <c r="E3" s="9"/>
    </row>
    <row r="4" ht="7.5" customHeight="1"/>
    <row r="5" spans="1:5" s="4" customFormat="1" ht="18" customHeight="1">
      <c r="A5" s="1" t="s">
        <v>2</v>
      </c>
      <c r="B5" s="79" t="s">
        <v>3</v>
      </c>
      <c r="C5" s="80"/>
      <c r="D5" s="2"/>
      <c r="E5" s="3" t="s">
        <v>4</v>
      </c>
    </row>
    <row r="6" spans="1:5" s="4" customFormat="1" ht="18" customHeight="1">
      <c r="A6" s="1" t="s">
        <v>5</v>
      </c>
      <c r="B6" s="79" t="s">
        <v>6</v>
      </c>
      <c r="C6" s="80"/>
      <c r="D6" s="2"/>
      <c r="E6" s="3" t="s">
        <v>4</v>
      </c>
    </row>
    <row r="7" spans="1:3" s="4" customFormat="1" ht="7.5" customHeight="1">
      <c r="A7" s="1"/>
      <c r="B7" s="5"/>
      <c r="C7" s="5"/>
    </row>
    <row r="8" spans="1:5" s="4" customFormat="1" ht="21.75" customHeight="1">
      <c r="A8" s="9" t="s">
        <v>7</v>
      </c>
      <c r="B8" s="86"/>
      <c r="C8" s="86"/>
      <c r="D8" s="9"/>
      <c r="E8" s="9"/>
    </row>
    <row r="9" spans="1:4" s="4" customFormat="1" ht="7.5" customHeight="1">
      <c r="A9" s="1"/>
      <c r="B9" s="5"/>
      <c r="C9" s="5"/>
      <c r="D9" s="5"/>
    </row>
    <row r="10" spans="1:4" s="4" customFormat="1" ht="18" customHeight="1">
      <c r="A10" s="1" t="s">
        <v>8</v>
      </c>
      <c r="B10" s="79">
        <v>111</v>
      </c>
      <c r="C10" s="80"/>
      <c r="D10" s="2"/>
    </row>
    <row r="11" spans="1:4" s="4" customFormat="1" ht="18" customHeight="1">
      <c r="A11" s="1" t="s">
        <v>9</v>
      </c>
      <c r="B11" s="79" t="s">
        <v>9</v>
      </c>
      <c r="C11" s="80"/>
      <c r="D11" s="2"/>
    </row>
    <row r="12" spans="1:4" s="4" customFormat="1" ht="18" customHeight="1">
      <c r="A12" s="1" t="s">
        <v>10</v>
      </c>
      <c r="B12" s="79" t="s">
        <v>10</v>
      </c>
      <c r="C12" s="80"/>
      <c r="D12" s="2"/>
    </row>
    <row r="13" spans="1:5" s="4" customFormat="1" ht="18" customHeight="1">
      <c r="A13" s="1" t="s">
        <v>11</v>
      </c>
      <c r="B13" s="79" t="s">
        <v>12</v>
      </c>
      <c r="C13" s="80"/>
      <c r="D13" s="81" t="s">
        <v>13</v>
      </c>
      <c r="E13" s="82"/>
    </row>
    <row r="14" spans="1:5" s="4" customFormat="1" ht="18" customHeight="1">
      <c r="A14" s="1" t="s">
        <v>14</v>
      </c>
      <c r="B14" s="79" t="s">
        <v>15</v>
      </c>
      <c r="C14" s="80"/>
      <c r="D14" s="81" t="s">
        <v>13</v>
      </c>
      <c r="E14" s="82"/>
    </row>
    <row r="15" spans="1:4" s="4" customFormat="1" ht="18" customHeight="1">
      <c r="A15" s="1" t="s">
        <v>16</v>
      </c>
      <c r="B15" s="83" t="s">
        <v>17</v>
      </c>
      <c r="C15" s="84"/>
      <c r="D15" s="6"/>
    </row>
    <row r="16" spans="1:3" s="4" customFormat="1" ht="7.5" customHeight="1">
      <c r="A16" s="1"/>
      <c r="B16" s="5"/>
      <c r="C16" s="5"/>
    </row>
    <row r="17" spans="1:4" s="4" customFormat="1" ht="18" customHeight="1">
      <c r="A17" s="1" t="s">
        <v>18</v>
      </c>
      <c r="B17" s="83" t="s">
        <v>19</v>
      </c>
      <c r="C17" s="84"/>
      <c r="D17" s="6"/>
    </row>
    <row r="18" spans="1:4" s="4" customFormat="1" ht="18" customHeight="1">
      <c r="A18" s="1" t="s">
        <v>20</v>
      </c>
      <c r="B18" s="83" t="s">
        <v>19</v>
      </c>
      <c r="C18" s="84"/>
      <c r="D18" s="6"/>
    </row>
    <row r="19" spans="1:4" s="4" customFormat="1" ht="18" customHeight="1">
      <c r="A19" s="1" t="s">
        <v>21</v>
      </c>
      <c r="B19" s="85" t="s">
        <v>22</v>
      </c>
      <c r="C19" s="84"/>
      <c r="D19" s="6"/>
    </row>
    <row r="20" spans="1:4" s="4" customFormat="1" ht="18" customHeight="1">
      <c r="A20" s="1" t="s">
        <v>23</v>
      </c>
      <c r="B20" s="85" t="s">
        <v>24</v>
      </c>
      <c r="C20" s="84"/>
      <c r="D20" s="6"/>
    </row>
    <row r="21" spans="1:3" s="4" customFormat="1" ht="7.5" customHeight="1">
      <c r="A21" s="1"/>
      <c r="B21" s="5"/>
      <c r="C21" s="5"/>
    </row>
    <row r="22" spans="1:4" s="4" customFormat="1" ht="18" customHeight="1">
      <c r="A22" s="1" t="s">
        <v>25</v>
      </c>
      <c r="B22" s="79" t="s">
        <v>26</v>
      </c>
      <c r="C22" s="80"/>
      <c r="D22" s="2"/>
    </row>
    <row r="23" spans="1:4" s="4" customFormat="1" ht="18" customHeight="1">
      <c r="A23" s="1" t="s">
        <v>27</v>
      </c>
      <c r="B23" s="83" t="s">
        <v>19</v>
      </c>
      <c r="C23" s="84"/>
      <c r="D23" s="6"/>
    </row>
    <row r="24" s="4" customFormat="1" ht="7.5" customHeight="1">
      <c r="A24" s="1"/>
    </row>
    <row r="25" spans="1:5" s="4" customFormat="1" ht="21.75" customHeight="1">
      <c r="A25" s="9" t="s">
        <v>28</v>
      </c>
      <c r="B25" s="9"/>
      <c r="C25" s="9"/>
      <c r="D25" s="9"/>
      <c r="E25" s="9"/>
    </row>
    <row r="26" s="4" customFormat="1" ht="7.5" customHeight="1">
      <c r="A26" s="1"/>
    </row>
    <row r="27" spans="1:2" s="4" customFormat="1" ht="18" customHeight="1">
      <c r="A27" s="1" t="s">
        <v>29</v>
      </c>
      <c r="B27" s="3" t="s">
        <v>30</v>
      </c>
    </row>
    <row r="28" spans="1:2" s="4" customFormat="1" ht="7.5" customHeight="1">
      <c r="A28" s="1"/>
      <c r="B28" s="7"/>
    </row>
    <row r="29" spans="1:2" s="4" customFormat="1" ht="18" customHeight="1">
      <c r="A29" s="1" t="str">
        <f>$B$27&amp;" on Parts"</f>
        <v>Sales Tax on Parts</v>
      </c>
      <c r="B29" s="31">
        <v>0.065</v>
      </c>
    </row>
    <row r="30" spans="1:2" s="4" customFormat="1" ht="7.5" customHeight="1">
      <c r="A30" s="1"/>
      <c r="B30" s="7"/>
    </row>
    <row r="31" spans="1:2" s="4" customFormat="1" ht="18" customHeight="1">
      <c r="A31" s="1" t="str">
        <f>$B$27&amp;" on Labour"</f>
        <v>Sales Tax on Labour</v>
      </c>
      <c r="B31" s="31">
        <v>0.095</v>
      </c>
    </row>
    <row r="32" spans="1:2" s="4" customFormat="1" ht="7.5" customHeight="1">
      <c r="A32" s="1"/>
      <c r="B32" s="7"/>
    </row>
    <row r="33" spans="1:2" s="4" customFormat="1" ht="18" customHeight="1">
      <c r="A33" s="1" t="s">
        <v>31</v>
      </c>
      <c r="B33" s="3" t="s">
        <v>32</v>
      </c>
    </row>
    <row r="34" s="4" customFormat="1" ht="7.5" customHeight="1">
      <c r="A34" s="1"/>
    </row>
    <row r="35" spans="1:5" s="4" customFormat="1" ht="21.75" customHeight="1">
      <c r="A35" s="9" t="s">
        <v>33</v>
      </c>
      <c r="B35" s="9"/>
      <c r="C35" s="9"/>
      <c r="D35" s="9"/>
      <c r="E35" s="9"/>
    </row>
    <row r="36" s="4" customFormat="1" ht="7.5" customHeight="1">
      <c r="A36" s="1"/>
    </row>
    <row r="37" spans="1:2" s="4" customFormat="1" ht="18" customHeight="1">
      <c r="A37" s="1" t="s">
        <v>34</v>
      </c>
      <c r="B37" s="8" t="s">
        <v>75</v>
      </c>
    </row>
    <row r="38" ht="7.5" customHeight="1"/>
    <row r="39" spans="1:5" s="4" customFormat="1" ht="21.75" customHeight="1">
      <c r="A39" s="9" t="s">
        <v>35</v>
      </c>
      <c r="B39" s="9"/>
      <c r="C39" s="9"/>
      <c r="D39" s="9"/>
      <c r="E39" s="9"/>
    </row>
    <row r="41" spans="1:3" s="4" customFormat="1" ht="18" customHeight="1">
      <c r="A41" s="1" t="s">
        <v>68</v>
      </c>
      <c r="B41" s="77" t="s">
        <v>36</v>
      </c>
      <c r="C41" s="78"/>
    </row>
    <row r="42" ht="7.5" customHeight="1"/>
    <row r="43" spans="1:3" s="4" customFormat="1" ht="18" customHeight="1">
      <c r="A43" s="1" t="s">
        <v>70</v>
      </c>
      <c r="B43" s="3">
        <v>30</v>
      </c>
      <c r="C43" s="72" t="s">
        <v>71</v>
      </c>
    </row>
  </sheetData>
  <sheetProtection/>
  <mergeCells count="18">
    <mergeCell ref="B12:C12"/>
    <mergeCell ref="B5:C5"/>
    <mergeCell ref="B6:C6"/>
    <mergeCell ref="B8:C8"/>
    <mergeCell ref="B10:C10"/>
    <mergeCell ref="B11:C11"/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22:C22"/>
    <mergeCell ref="B23:C23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 display="info@yourcompanysite.com"/>
    <hyperlink ref="B20" r:id="rId2" display="www.yourcompanysite.com"/>
  </hyperlink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 topLeftCell="A16">
      <selection activeCell="K45" sqref="K45"/>
    </sheetView>
  </sheetViews>
  <sheetFormatPr defaultColWidth="8.8515625" defaultRowHeight="15"/>
  <cols>
    <col min="1" max="1" width="8.8515625" style="11" customWidth="1"/>
    <col min="2" max="2" width="23.421875" style="11" customWidth="1"/>
    <col min="3" max="3" width="22.421875" style="11" customWidth="1"/>
    <col min="4" max="4" width="8.8515625" style="11" customWidth="1"/>
    <col min="5" max="5" width="8.140625" style="11" customWidth="1"/>
    <col min="6" max="6" width="10.140625" style="11" customWidth="1"/>
    <col min="7" max="7" width="3.421875" style="11" customWidth="1"/>
    <col min="8" max="8" width="8.8515625" style="11" customWidth="1"/>
    <col min="9" max="9" width="2.7109375" style="11" customWidth="1"/>
    <col min="10" max="16384" width="8.8515625" style="11" customWidth="1"/>
  </cols>
  <sheetData>
    <row r="1" spans="1:9" ht="7.5" customHeight="1">
      <c r="A1" s="37"/>
      <c r="B1" s="38"/>
      <c r="C1" s="38"/>
      <c r="D1" s="38"/>
      <c r="E1" s="38"/>
      <c r="F1" s="38"/>
      <c r="G1" s="38"/>
      <c r="H1" s="38"/>
      <c r="I1" s="38"/>
    </row>
    <row r="2" spans="1:9" ht="27.75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76</v>
      </c>
      <c r="I2" s="40"/>
    </row>
    <row r="3" spans="1:9" ht="12.75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7.5" customHeight="1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>
      <c r="A6" s="67" t="s">
        <v>54</v>
      </c>
      <c r="B6" s="65">
        <f ca="1">TODAY()</f>
        <v>42151</v>
      </c>
      <c r="C6" s="32"/>
      <c r="D6" s="32"/>
      <c r="E6" s="68" t="s">
        <v>55</v>
      </c>
      <c r="F6" s="113" t="s">
        <v>56</v>
      </c>
      <c r="G6" s="113"/>
      <c r="H6" s="113"/>
      <c r="I6" s="32"/>
    </row>
    <row r="7" spans="1:9" s="24" customFormat="1" ht="18" customHeight="1">
      <c r="A7" s="67" t="s">
        <v>58</v>
      </c>
      <c r="B7" s="65">
        <f>B6+Settings!$B$43</f>
        <v>42181</v>
      </c>
      <c r="C7" s="32"/>
      <c r="D7" s="32"/>
      <c r="E7" s="33"/>
      <c r="F7" s="34"/>
      <c r="G7" s="34"/>
      <c r="H7" s="34"/>
      <c r="I7" s="32"/>
    </row>
    <row r="8" spans="1:9" s="12" customFormat="1" ht="18" customHeight="1">
      <c r="A8" s="35" t="s">
        <v>69</v>
      </c>
      <c r="B8" s="35"/>
      <c r="C8" s="35"/>
      <c r="D8" s="35" t="str">
        <f>IF(Settings!B41="Vehicle Repair","VEHICLE","COMPUTER")&amp;" INFO"</f>
        <v>COMPUTER INFO</v>
      </c>
      <c r="E8" s="35"/>
      <c r="F8" s="35"/>
      <c r="G8" s="35"/>
      <c r="H8" s="35"/>
      <c r="I8" s="35"/>
    </row>
    <row r="9" spans="1:9" ht="7.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44" t="s">
        <v>61</v>
      </c>
      <c r="B10" s="45" t="s">
        <v>37</v>
      </c>
      <c r="C10" s="21"/>
      <c r="D10" s="42" t="s">
        <v>60</v>
      </c>
      <c r="E10" s="21"/>
      <c r="F10" s="111" t="s">
        <v>63</v>
      </c>
      <c r="G10" s="111"/>
      <c r="H10" s="111"/>
      <c r="I10" s="21"/>
    </row>
    <row r="11" spans="1:9" ht="12.75">
      <c r="A11" s="43"/>
      <c r="B11" s="45" t="s">
        <v>38</v>
      </c>
      <c r="C11" s="21"/>
      <c r="D11" s="42" t="str">
        <f>IF(Settings!B41="Vehicle Repair","MODEL","MODEL #")</f>
        <v>MODEL #</v>
      </c>
      <c r="E11" s="21"/>
      <c r="F11" s="111" t="s">
        <v>64</v>
      </c>
      <c r="G11" s="111"/>
      <c r="H11" s="111"/>
      <c r="I11" s="21"/>
    </row>
    <row r="12" spans="1:9" ht="12.75">
      <c r="A12" s="44" t="s">
        <v>62</v>
      </c>
      <c r="B12" s="45" t="s">
        <v>39</v>
      </c>
      <c r="C12" s="21"/>
      <c r="D12" s="42" t="str">
        <f>IF(Settings!B41="Vehicle Repair","YEAR","SERIAL #")</f>
        <v>SERIAL #</v>
      </c>
      <c r="E12" s="21"/>
      <c r="F12" s="111" t="s">
        <v>65</v>
      </c>
      <c r="G12" s="111"/>
      <c r="H12" s="111"/>
      <c r="I12" s="21"/>
    </row>
    <row r="13" spans="1:9" ht="12.75">
      <c r="A13" s="43"/>
      <c r="B13" s="45" t="s">
        <v>40</v>
      </c>
      <c r="C13" s="21"/>
      <c r="D13" s="42" t="str">
        <f>IF(Settings!B41="Vehicle Repair","COLOR","ADAPTOR")</f>
        <v>ADAPTOR</v>
      </c>
      <c r="E13" s="21"/>
      <c r="F13" s="111" t="s">
        <v>66</v>
      </c>
      <c r="G13" s="111"/>
      <c r="H13" s="111"/>
      <c r="I13" s="21"/>
    </row>
    <row r="14" spans="1:9" ht="12.75">
      <c r="A14" s="43"/>
      <c r="B14" s="45" t="s">
        <v>41</v>
      </c>
      <c r="C14" s="21"/>
      <c r="D14" s="42" t="str">
        <f>IF(Settings!B41="Vehicle Repair","VIN #","BATTERY")</f>
        <v>BATTERY</v>
      </c>
      <c r="E14" s="21"/>
      <c r="F14" s="111" t="s">
        <v>66</v>
      </c>
      <c r="G14" s="111"/>
      <c r="H14" s="111"/>
      <c r="I14" s="21"/>
    </row>
    <row r="15" spans="1:9" ht="12.75">
      <c r="A15" s="30"/>
      <c r="B15" s="46"/>
      <c r="C15" s="21"/>
      <c r="D15" s="42" t="str">
        <f>IF(Settings!B41="Vehicle Repair","REG #","RCOVERY CD's")</f>
        <v>RCOVERY CD's</v>
      </c>
      <c r="E15" s="21"/>
      <c r="F15" s="111">
        <v>2</v>
      </c>
      <c r="G15" s="111"/>
      <c r="H15" s="111"/>
      <c r="I15" s="21"/>
    </row>
    <row r="16" spans="1:9" ht="12.75">
      <c r="A16" s="43"/>
      <c r="B16" s="45"/>
      <c r="C16" s="21"/>
      <c r="D16" s="42" t="str">
        <f>IF(Settings!B41="Vehicle Repair","MILEAGE","OTHER")</f>
        <v>OTHER</v>
      </c>
      <c r="E16" s="21"/>
      <c r="F16" s="111" t="s">
        <v>67</v>
      </c>
      <c r="G16" s="111"/>
      <c r="H16" s="111"/>
      <c r="I16" s="21"/>
    </row>
    <row r="17" spans="1:9" ht="7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s="12" customFormat="1" ht="18" customHeight="1">
      <c r="A18" s="35" t="s">
        <v>42</v>
      </c>
      <c r="B18" s="35"/>
      <c r="C18" s="35"/>
      <c r="D18" s="35"/>
      <c r="E18" s="36"/>
      <c r="F18" s="36"/>
      <c r="G18" s="110" t="s">
        <v>43</v>
      </c>
      <c r="H18" s="110"/>
      <c r="I18" s="36"/>
    </row>
    <row r="19" spans="1:9" ht="18" customHeight="1">
      <c r="A19" s="89" t="s">
        <v>74</v>
      </c>
      <c r="B19" s="89"/>
      <c r="C19" s="89"/>
      <c r="D19" s="89"/>
      <c r="E19" s="89"/>
      <c r="F19" s="90"/>
      <c r="G19" s="107">
        <v>220</v>
      </c>
      <c r="H19" s="112"/>
      <c r="I19" s="17"/>
    </row>
    <row r="20" spans="1:15" ht="18" customHeight="1">
      <c r="A20" s="91"/>
      <c r="B20" s="91"/>
      <c r="C20" s="91"/>
      <c r="D20" s="91"/>
      <c r="E20" s="91"/>
      <c r="F20" s="92"/>
      <c r="G20" s="99"/>
      <c r="H20" s="108"/>
      <c r="I20" s="19"/>
      <c r="K20" s="115"/>
      <c r="L20" s="116"/>
      <c r="M20" s="116"/>
      <c r="N20" s="116"/>
      <c r="O20" s="116"/>
    </row>
    <row r="21" spans="1:15" ht="18" customHeight="1">
      <c r="A21" s="91"/>
      <c r="B21" s="91"/>
      <c r="C21" s="91"/>
      <c r="D21" s="91"/>
      <c r="E21" s="91"/>
      <c r="F21" s="92"/>
      <c r="G21" s="99"/>
      <c r="H21" s="108"/>
      <c r="I21" s="19"/>
      <c r="K21" s="114"/>
      <c r="L21" s="114"/>
      <c r="M21" s="114"/>
      <c r="N21" s="114"/>
      <c r="O21" s="114"/>
    </row>
    <row r="22" spans="1:15" ht="18" customHeight="1">
      <c r="A22" s="91"/>
      <c r="B22" s="91"/>
      <c r="C22" s="91"/>
      <c r="D22" s="91"/>
      <c r="E22" s="91"/>
      <c r="F22" s="92"/>
      <c r="G22" s="99"/>
      <c r="H22" s="108"/>
      <c r="I22" s="19"/>
      <c r="K22" s="114"/>
      <c r="L22" s="114"/>
      <c r="M22" s="114"/>
      <c r="N22" s="114"/>
      <c r="O22" s="114"/>
    </row>
    <row r="23" spans="1:15" ht="18" customHeight="1">
      <c r="A23" s="91"/>
      <c r="B23" s="91"/>
      <c r="C23" s="91"/>
      <c r="D23" s="91"/>
      <c r="E23" s="91"/>
      <c r="F23" s="92"/>
      <c r="G23" s="99"/>
      <c r="H23" s="108"/>
      <c r="I23" s="19"/>
      <c r="K23" s="114"/>
      <c r="L23" s="114"/>
      <c r="M23" s="114"/>
      <c r="N23" s="114"/>
      <c r="O23" s="114"/>
    </row>
    <row r="24" spans="1:15" ht="18" customHeight="1">
      <c r="A24" s="91"/>
      <c r="B24" s="91"/>
      <c r="C24" s="91"/>
      <c r="D24" s="91"/>
      <c r="E24" s="91"/>
      <c r="F24" s="92"/>
      <c r="G24" s="99"/>
      <c r="H24" s="108"/>
      <c r="I24" s="19"/>
      <c r="K24" s="114"/>
      <c r="L24" s="114"/>
      <c r="M24" s="114"/>
      <c r="N24" s="114"/>
      <c r="O24" s="114"/>
    </row>
    <row r="25" spans="1:9" ht="18" customHeight="1">
      <c r="A25" s="91"/>
      <c r="B25" s="91"/>
      <c r="C25" s="91"/>
      <c r="D25" s="91"/>
      <c r="E25" s="91"/>
      <c r="F25" s="92"/>
      <c r="G25" s="99"/>
      <c r="H25" s="108"/>
      <c r="I25" s="19"/>
    </row>
    <row r="26" spans="1:9" ht="18" customHeight="1">
      <c r="A26" s="93"/>
      <c r="B26" s="93"/>
      <c r="C26" s="93"/>
      <c r="D26" s="93"/>
      <c r="E26" s="93"/>
      <c r="F26" s="94"/>
      <c r="G26" s="102"/>
      <c r="H26" s="109"/>
      <c r="I26" s="50"/>
    </row>
    <row r="27" spans="1:9" ht="3" customHeight="1">
      <c r="A27" s="51"/>
      <c r="B27" s="51"/>
      <c r="C27" s="51"/>
      <c r="D27" s="51"/>
      <c r="E27" s="52"/>
      <c r="F27" s="52"/>
      <c r="G27" s="53"/>
      <c r="H27" s="53"/>
      <c r="I27" s="53"/>
    </row>
    <row r="28" spans="5:9" s="13" customFormat="1" ht="18" customHeight="1">
      <c r="E28" s="29" t="s">
        <v>45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5:9" s="13" customFormat="1" ht="18" customHeight="1">
      <c r="E29" s="28" t="str">
        <f>UPPER(Settings!$B$27&amp;" Rate")</f>
        <v>SALES TAX RATE</v>
      </c>
      <c r="F29" s="11"/>
      <c r="G29" s="104">
        <f>Settings!B31</f>
        <v>0.095</v>
      </c>
      <c r="H29" s="104"/>
      <c r="I29" s="15"/>
    </row>
    <row r="30" ht="15" customHeight="1"/>
    <row r="31" spans="1:9" s="12" customFormat="1" ht="18" customHeight="1">
      <c r="A31" s="35" t="s">
        <v>46</v>
      </c>
      <c r="B31" s="35" t="s">
        <v>49</v>
      </c>
      <c r="C31" s="35"/>
      <c r="D31" s="35"/>
      <c r="E31" s="36" t="s">
        <v>47</v>
      </c>
      <c r="F31" s="36" t="s">
        <v>48</v>
      </c>
      <c r="G31" s="110" t="s">
        <v>43</v>
      </c>
      <c r="H31" s="110"/>
      <c r="I31" s="36"/>
    </row>
    <row r="32" spans="1:9" ht="18" customHeight="1">
      <c r="A32" s="69">
        <v>12345</v>
      </c>
      <c r="B32" s="105" t="s">
        <v>72</v>
      </c>
      <c r="C32" s="105"/>
      <c r="D32" s="105"/>
      <c r="E32" s="16">
        <v>1</v>
      </c>
      <c r="F32" s="73">
        <v>34</v>
      </c>
      <c r="G32" s="106">
        <f aca="true" t="shared" si="0" ref="G32:G39">E32*F32</f>
        <v>34</v>
      </c>
      <c r="H32" s="107"/>
      <c r="I32" s="56"/>
    </row>
    <row r="33" spans="1:9" ht="18" customHeight="1">
      <c r="A33" s="70">
        <v>67890</v>
      </c>
      <c r="B33" s="97" t="s">
        <v>73</v>
      </c>
      <c r="C33" s="97"/>
      <c r="D33" s="97"/>
      <c r="E33" s="18">
        <v>2</v>
      </c>
      <c r="F33" s="74">
        <v>17.55</v>
      </c>
      <c r="G33" s="98">
        <f t="shared" si="0"/>
        <v>35.1</v>
      </c>
      <c r="H33" s="99"/>
      <c r="I33" s="27"/>
    </row>
    <row r="34" spans="1:9" ht="18" customHeight="1">
      <c r="A34" s="70"/>
      <c r="B34" s="97"/>
      <c r="C34" s="97"/>
      <c r="D34" s="97"/>
      <c r="E34" s="18"/>
      <c r="F34" s="74"/>
      <c r="G34" s="98">
        <f t="shared" si="0"/>
        <v>0</v>
      </c>
      <c r="H34" s="99"/>
      <c r="I34" s="27"/>
    </row>
    <row r="35" spans="1:9" ht="18" customHeight="1">
      <c r="A35" s="70"/>
      <c r="B35" s="97"/>
      <c r="C35" s="97"/>
      <c r="D35" s="97"/>
      <c r="E35" s="18"/>
      <c r="F35" s="74"/>
      <c r="G35" s="98">
        <f t="shared" si="0"/>
        <v>0</v>
      </c>
      <c r="H35" s="99"/>
      <c r="I35" s="27"/>
    </row>
    <row r="36" spans="1:9" ht="18" customHeight="1">
      <c r="A36" s="70"/>
      <c r="B36" s="97"/>
      <c r="C36" s="97"/>
      <c r="D36" s="97"/>
      <c r="E36" s="18"/>
      <c r="F36" s="74"/>
      <c r="G36" s="98">
        <f t="shared" si="0"/>
        <v>0</v>
      </c>
      <c r="H36" s="99"/>
      <c r="I36" s="27"/>
    </row>
    <row r="37" spans="1:9" ht="18" customHeight="1">
      <c r="A37" s="70"/>
      <c r="B37" s="97"/>
      <c r="C37" s="97"/>
      <c r="D37" s="97"/>
      <c r="E37" s="18"/>
      <c r="F37" s="74"/>
      <c r="G37" s="98">
        <f t="shared" si="0"/>
        <v>0</v>
      </c>
      <c r="H37" s="99"/>
      <c r="I37" s="27"/>
    </row>
    <row r="38" spans="1:9" ht="18" customHeight="1">
      <c r="A38" s="70"/>
      <c r="B38" s="97"/>
      <c r="C38" s="97"/>
      <c r="D38" s="97"/>
      <c r="E38" s="18"/>
      <c r="F38" s="74"/>
      <c r="G38" s="98">
        <f t="shared" si="0"/>
        <v>0</v>
      </c>
      <c r="H38" s="99"/>
      <c r="I38" s="27"/>
    </row>
    <row r="39" spans="1:9" ht="18" customHeight="1">
      <c r="A39" s="71"/>
      <c r="B39" s="100"/>
      <c r="C39" s="100"/>
      <c r="D39" s="100"/>
      <c r="E39" s="49"/>
      <c r="F39" s="75"/>
      <c r="G39" s="101">
        <f t="shared" si="0"/>
        <v>0</v>
      </c>
      <c r="H39" s="102"/>
      <c r="I39" s="54"/>
    </row>
    <row r="40" spans="1:9" ht="3" customHeight="1">
      <c r="A40" s="55"/>
      <c r="B40" s="51"/>
      <c r="C40" s="51"/>
      <c r="D40" s="51"/>
      <c r="E40" s="55"/>
      <c r="F40" s="55"/>
      <c r="G40" s="52"/>
      <c r="H40" s="52"/>
      <c r="I40" s="55"/>
    </row>
    <row r="41" spans="5:9" ht="18" customHeight="1">
      <c r="E41" s="29" t="s">
        <v>45</v>
      </c>
      <c r="F41" s="20"/>
      <c r="G41" s="14" t="str">
        <f>IF(ISBLANK($H41),"",Settings!$B$33)</f>
        <v>$</v>
      </c>
      <c r="H41" s="15">
        <f>SUM(G32:H39)</f>
        <v>69.1</v>
      </c>
      <c r="I41" s="15"/>
    </row>
    <row r="42" spans="1:9" ht="18" customHeight="1" thickBot="1">
      <c r="A42" s="103" t="s">
        <v>59</v>
      </c>
      <c r="B42" s="103"/>
      <c r="C42" s="103"/>
      <c r="D42" s="103"/>
      <c r="E42" s="28" t="str">
        <f>UPPER(Settings!$B$27&amp;" Rate")</f>
        <v>SALES TAX RATE</v>
      </c>
      <c r="G42" s="104">
        <f>Settings!B29</f>
        <v>0.065</v>
      </c>
      <c r="H42" s="104"/>
      <c r="I42" s="15"/>
    </row>
    <row r="43" spans="1:4" ht="18" customHeight="1">
      <c r="A43" s="95" t="s">
        <v>57</v>
      </c>
      <c r="B43" s="95"/>
      <c r="C43" s="95"/>
      <c r="D43" s="95"/>
    </row>
    <row r="44" spans="1:8" ht="18" customHeight="1">
      <c r="A44" s="95"/>
      <c r="B44" s="95"/>
      <c r="C44" s="95"/>
      <c r="D44" s="95"/>
      <c r="E44" s="28" t="s">
        <v>50</v>
      </c>
      <c r="G44" s="22" t="str">
        <f>IF(ISBLANK($H44),"",Settings!$B$33)</f>
        <v>$</v>
      </c>
      <c r="H44" s="23">
        <f>H28</f>
        <v>220</v>
      </c>
    </row>
    <row r="45" spans="1:8" ht="18" customHeight="1">
      <c r="A45" s="95"/>
      <c r="B45" s="95"/>
      <c r="C45" s="95"/>
      <c r="D45" s="95"/>
      <c r="E45" s="28" t="s">
        <v>51</v>
      </c>
      <c r="G45" s="22" t="str">
        <f>IF(ISBLANK($H45),"",Settings!$B$33)</f>
        <v>$</v>
      </c>
      <c r="H45" s="23">
        <f>H41</f>
        <v>69.1</v>
      </c>
    </row>
    <row r="46" spans="1:9" ht="18" customHeight="1" thickBot="1">
      <c r="A46" s="95"/>
      <c r="B46" s="95"/>
      <c r="C46" s="95"/>
      <c r="D46" s="95"/>
      <c r="E46" s="62" t="str">
        <f>UPPER(Settings!$B$27)</f>
        <v>SALES TAX</v>
      </c>
      <c r="F46" s="63"/>
      <c r="G46" s="64" t="str">
        <f>IF(ISBLANK($H46),"",Settings!$B$33)</f>
        <v>$</v>
      </c>
      <c r="H46" s="76">
        <f>H28*G29+H41*G42</f>
        <v>25.391499999999997</v>
      </c>
      <c r="I46" s="63"/>
    </row>
    <row r="47" spans="1:9" ht="18" customHeight="1">
      <c r="A47" s="95"/>
      <c r="B47" s="95"/>
      <c r="C47" s="95"/>
      <c r="D47" s="95"/>
      <c r="E47" s="57" t="s">
        <v>44</v>
      </c>
      <c r="F47" s="58"/>
      <c r="G47" s="59" t="str">
        <f>IF(ISBLANK($H47),"",Settings!$B$33)</f>
        <v>$</v>
      </c>
      <c r="H47" s="60">
        <f>H44+H45+H46</f>
        <v>314.49150000000003</v>
      </c>
      <c r="I47" s="61"/>
    </row>
    <row r="48" ht="14.25"/>
    <row r="49" spans="1:9" ht="12.75">
      <c r="A49" s="26" t="s">
        <v>53</v>
      </c>
      <c r="E49" s="25" t="s">
        <v>52</v>
      </c>
      <c r="F49" s="25"/>
      <c r="G49" s="25"/>
      <c r="H49" s="25"/>
      <c r="I49" s="25"/>
    </row>
    <row r="50" spans="5:9" ht="12.75">
      <c r="E50" s="66" t="str">
        <f>Settings!$B$5</f>
        <v>My Company name</v>
      </c>
      <c r="F50" s="25"/>
      <c r="G50" s="25"/>
      <c r="H50" s="25"/>
      <c r="I50" s="25"/>
    </row>
    <row r="51" spans="5:9" ht="12.75">
      <c r="E51" s="25"/>
      <c r="F51" s="25"/>
      <c r="G51" s="25"/>
      <c r="H51" s="25"/>
      <c r="I51" s="25"/>
    </row>
    <row r="52" spans="1:9" ht="18" customHeight="1">
      <c r="A52" s="9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96"/>
      <c r="C52" s="96"/>
      <c r="D52" s="96"/>
      <c r="E52" s="96"/>
      <c r="F52" s="96"/>
      <c r="G52" s="96"/>
      <c r="H52" s="96"/>
      <c r="I52" s="96"/>
    </row>
    <row r="53" spans="1:9" ht="18" customHeight="1">
      <c r="A53" s="8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87"/>
      <c r="C53" s="87"/>
      <c r="D53" s="87"/>
      <c r="E53" s="87"/>
      <c r="F53" s="87"/>
      <c r="G53" s="87"/>
      <c r="H53" s="87"/>
      <c r="I53" s="87"/>
    </row>
    <row r="54" spans="1:9" ht="18" customHeight="1">
      <c r="A54" s="8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88"/>
      <c r="C54" s="88"/>
      <c r="D54" s="88"/>
      <c r="E54" s="88"/>
      <c r="F54" s="88"/>
      <c r="G54" s="88"/>
      <c r="H54" s="88"/>
      <c r="I54" s="88"/>
    </row>
  </sheetData>
  <sheetProtection/>
  <mergeCells count="54">
    <mergeCell ref="F14:H14"/>
    <mergeCell ref="F6:H6"/>
    <mergeCell ref="F10:H10"/>
    <mergeCell ref="F11:H11"/>
    <mergeCell ref="F12:H12"/>
    <mergeCell ref="F13:H13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G25:H25"/>
    <mergeCell ref="G26:H26"/>
    <mergeCell ref="G29:H29"/>
    <mergeCell ref="G31:H31"/>
    <mergeCell ref="G21:H21"/>
    <mergeCell ref="B32:D32"/>
    <mergeCell ref="G32:H32"/>
    <mergeCell ref="B33:D33"/>
    <mergeCell ref="G33:H33"/>
    <mergeCell ref="B34:D34"/>
    <mergeCell ref="G34:H34"/>
    <mergeCell ref="B35:D35"/>
    <mergeCell ref="G35:H35"/>
    <mergeCell ref="B36:D36"/>
    <mergeCell ref="G36:H36"/>
    <mergeCell ref="B37:D37"/>
    <mergeCell ref="G37:H37"/>
    <mergeCell ref="B38:D38"/>
    <mergeCell ref="G38:H38"/>
    <mergeCell ref="B39:D39"/>
    <mergeCell ref="G39:H39"/>
    <mergeCell ref="A42:D42"/>
    <mergeCell ref="G42:H42"/>
    <mergeCell ref="A53:I53"/>
    <mergeCell ref="A54:I54"/>
    <mergeCell ref="A19:F19"/>
    <mergeCell ref="A20:F20"/>
    <mergeCell ref="A21:F21"/>
    <mergeCell ref="A22:F22"/>
    <mergeCell ref="A23:F23"/>
    <mergeCell ref="A24:F24"/>
    <mergeCell ref="A25:F25"/>
    <mergeCell ref="A26:F26"/>
    <mergeCell ref="A43:D43"/>
    <mergeCell ref="A44:D44"/>
    <mergeCell ref="A45:D45"/>
    <mergeCell ref="A46:D46"/>
    <mergeCell ref="A47:D47"/>
    <mergeCell ref="A52:I52"/>
  </mergeCells>
  <conditionalFormatting sqref="A53:I54 A40:I40 A31:I31 A27:I27 A18:I18 A8:I8 A5:I5">
    <cfRule type="expression" priority="12" dxfId="12">
      <formula>IF(design="No Color",TRUE,FALSE)</formula>
    </cfRule>
  </conditionalFormatting>
  <conditionalFormatting sqref="A5:I5 A8:I8 A18:I18 A31:I31 A40:I40 A27:I27 A53:I54">
    <cfRule type="expression" priority="10" dxfId="13">
      <formula>IF(design="Green",TRUE,FALSE)</formula>
    </cfRule>
    <cfRule type="expression" priority="11" dxfId="14">
      <formula>IF(design="Red",TRUE,FALSE)</formula>
    </cfRule>
  </conditionalFormatting>
  <conditionalFormatting sqref="A10:A16 I10:I16 C10:E16 A9:I9 A17:I17">
    <cfRule type="expression" priority="7" dxfId="15">
      <formula>IF(design="Green",TRUE,FALSE)</formula>
    </cfRule>
    <cfRule type="expression" priority="8" dxfId="16">
      <formula>IF(design="Red",TRUE,FALSE)</formula>
    </cfRule>
    <cfRule type="expression" priority="9" dxfId="17">
      <formula>IF(design="No Color",TRUE,FALSE)</formula>
    </cfRule>
  </conditionalFormatting>
  <conditionalFormatting sqref="B10:B16 F10:H16">
    <cfRule type="expression" priority="4" dxfId="5">
      <formula>IF(design="Green",TRUE,FALSE)</formula>
    </cfRule>
    <cfRule type="expression" priority="5" dxfId="4">
      <formula>IF(design="Red",TRUE,FALSE)</formula>
    </cfRule>
    <cfRule type="expression" priority="6" dxfId="3">
      <formula>IF(design="No Color",TRUE,FALSE)</formula>
    </cfRule>
  </conditionalFormatting>
  <conditionalFormatting sqref="E28:I29 E41:I47 A49 E50 A42 A6:A7 E6">
    <cfRule type="expression" priority="1" dxfId="18">
      <formula>IF(design="Green",TRUE,FASLE)</formula>
    </cfRule>
    <cfRule type="expression" priority="2" dxfId="19">
      <formula>IF(design="Red",TRUE,FASLE)</formula>
    </cfRule>
    <cfRule type="expression" priority="3" dxfId="20">
      <formula>IF(design="No Color",TRUE,FASLE)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Repair Invoice</dc:title>
  <dc:subject/>
  <dc:creator>Spreadsheet123.com</dc:creator>
  <cp:keywords/>
  <dc:description>© 2013 Spreadsheet123 LTD All rights reserved</dc:description>
  <cp:lastModifiedBy>Joseph Gendron</cp:lastModifiedBy>
  <cp:lastPrinted>2013-09-07T16:22:55Z</cp:lastPrinted>
  <dcterms:created xsi:type="dcterms:W3CDTF">2013-09-06T23:17:37Z</dcterms:created>
  <dcterms:modified xsi:type="dcterms:W3CDTF">2015-05-27T11:17:05Z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Spreadsheet123 LTD</vt:lpwstr>
  </property>
  <property fmtid="{D5CDD505-2E9C-101B-9397-08002B2CF9AE}" pid="3" name="Version">
    <vt:lpwstr>1.0.0</vt:lpwstr>
  </property>
</Properties>
</file>