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380" windowHeight="4050" tabRatio="746" activeTab="0"/>
  </bookViews>
  <sheets>
    <sheet name="budget sheet baseline template" sheetId="1" r:id="rId1"/>
    <sheet name="Oracle Budget Wizard" sheetId="2" r:id="rId2"/>
    <sheet name="Fixed Fee" sheetId="3" r:id="rId3"/>
    <sheet name="Timing" sheetId="4" r:id="rId4"/>
    <sheet name="Version Management Schedule" sheetId="5" r:id="rId5"/>
  </sheets>
  <definedNames>
    <definedName name="_xlnm.Print_Area" localSheetId="0">'budget sheet baseline template'!$A$1:$K$177</definedName>
    <definedName name="_xlnm.Print_Area" localSheetId="1">'Oracle Budget Wizard'!$A$1:$L$24</definedName>
    <definedName name="_xlnm.Print_Titles" localSheetId="0">'budget sheet baseline template'!$1:$13</definedName>
  </definedNames>
  <calcPr fullCalcOnLoad="1"/>
</workbook>
</file>

<file path=xl/comments1.xml><?xml version="1.0" encoding="utf-8"?>
<comments xmlns="http://schemas.openxmlformats.org/spreadsheetml/2006/main">
  <authors>
    <author>Guest</author>
    <author>gaylh</author>
    <author>Auckland District Health Board</author>
  </authors>
  <commentList>
    <comment ref="J32" authorId="0">
      <text>
        <r>
          <rPr>
            <b/>
            <sz val="8"/>
            <rFont val="Tahoma"/>
            <family val="2"/>
          </rPr>
          <t>For projects with a duration longer than five years, I</t>
        </r>
        <r>
          <rPr>
            <sz val="8"/>
            <rFont val="Tahoma"/>
            <family val="0"/>
          </rPr>
          <t>nsert new columns to the left of the shaded column.
Also add columns to the Budget Wizard Template.</t>
        </r>
      </text>
    </comment>
    <comment ref="K43" authorId="0">
      <text>
        <r>
          <rPr>
            <b/>
            <sz val="8"/>
            <rFont val="Tahoma"/>
            <family val="2"/>
          </rPr>
          <t xml:space="preserve">To add additional items _  </t>
        </r>
        <r>
          <rPr>
            <sz val="8"/>
            <rFont val="Tahoma"/>
            <family val="0"/>
          </rPr>
          <t>Insert new rows above the shaded row and copy totals from the row above new row.</t>
        </r>
      </text>
    </comment>
    <comment ref="K56" authorId="0">
      <text>
        <r>
          <rPr>
            <sz val="8"/>
            <rFont val="Tahoma"/>
            <family val="0"/>
          </rPr>
          <t>Insert new rows above the shaded row and copy totals from the row above new row</t>
        </r>
      </text>
    </comment>
    <comment ref="K69" authorId="0">
      <text>
        <r>
          <rPr>
            <sz val="8"/>
            <rFont val="Tahoma"/>
            <family val="0"/>
          </rPr>
          <t>Insert new rows above the shaded row and copy totals from the row above new row</t>
        </r>
      </text>
    </comment>
    <comment ref="K82" authorId="0">
      <text>
        <r>
          <rPr>
            <sz val="8"/>
            <rFont val="Tahoma"/>
            <family val="0"/>
          </rPr>
          <t>Insert new rows above the shaded row and copy totals from the row above new row</t>
        </r>
      </text>
    </comment>
    <comment ref="K96" authorId="0">
      <text>
        <r>
          <rPr>
            <sz val="8"/>
            <rFont val="Tahoma"/>
            <family val="0"/>
          </rPr>
          <t>Insert new rows above the shaded row and copy totals from the row above new row</t>
        </r>
      </text>
    </comment>
    <comment ref="K142" authorId="0">
      <text>
        <r>
          <rPr>
            <sz val="8"/>
            <rFont val="Tahoma"/>
            <family val="0"/>
          </rPr>
          <t>If this figure is in Deficit, it must be made up from savings, or an Internal Funding Sources application form needs to completed. Refer Income section above.</t>
        </r>
      </text>
    </comment>
    <comment ref="F7" authorId="1">
      <text>
        <r>
          <rPr>
            <sz val="8"/>
            <rFont val="Tahoma"/>
            <family val="0"/>
          </rPr>
          <t xml:space="preserve">Enter the Trust account  number </t>
        </r>
      </text>
    </comment>
    <comment ref="B7" authorId="1">
      <text>
        <r>
          <rPr>
            <b/>
            <sz val="8"/>
            <rFont val="Tahoma"/>
            <family val="2"/>
          </rPr>
          <t>MANDATORY-</t>
        </r>
        <r>
          <rPr>
            <sz val="8"/>
            <rFont val="Tahoma"/>
            <family val="2"/>
          </rPr>
          <t xml:space="preserve">  no budget will be looked out without this entered. </t>
        </r>
      </text>
    </comment>
    <comment ref="D7" authorId="1">
      <text>
        <r>
          <rPr>
            <sz val="8"/>
            <rFont val="Tahoma"/>
            <family val="2"/>
          </rPr>
          <t>Complete if known</t>
        </r>
      </text>
    </comment>
    <comment ref="A9" authorId="1">
      <text>
        <r>
          <rPr>
            <b/>
            <sz val="8"/>
            <rFont val="Tahoma"/>
            <family val="0"/>
          </rPr>
          <t xml:space="preserve">MANDATORY: </t>
        </r>
        <r>
          <rPr>
            <sz val="8"/>
            <rFont val="Tahoma"/>
            <family val="2"/>
          </rPr>
          <t xml:space="preserve"> if no short title project cannot be loaded.</t>
        </r>
      </text>
    </comment>
    <comment ref="H7" authorId="1">
      <text>
        <r>
          <rPr>
            <b/>
            <sz val="8"/>
            <rFont val="Tahoma"/>
            <family val="0"/>
          </rPr>
          <t xml:space="preserve">e.g.. </t>
        </r>
        <r>
          <rPr>
            <sz val="8"/>
            <rFont val="Tahoma"/>
            <family val="2"/>
          </rPr>
          <t xml:space="preserve"> Renal, or Neurology</t>
        </r>
      </text>
    </comment>
    <comment ref="B116" authorId="0">
      <text>
        <r>
          <rPr>
            <sz val="10"/>
            <rFont val="Tahoma"/>
            <family val="2"/>
          </rPr>
          <t>E</t>
        </r>
        <r>
          <rPr>
            <sz val="12"/>
            <rFont val="Tahoma"/>
            <family val="2"/>
          </rPr>
          <t>nter either 1, 2 , 3 or 4
1 - Simple Project Unfunded
2 - Simple Investigator Initiated.
3 - Complex Investigator Initiated
4 - Industry Sponsored</t>
        </r>
      </text>
    </comment>
    <comment ref="K112" authorId="0">
      <text>
        <r>
          <rPr>
            <sz val="8"/>
            <rFont val="Tahoma"/>
            <family val="0"/>
          </rPr>
          <t>Insert new rows above the shaded row and copy totals from the row above new row</t>
        </r>
      </text>
    </comment>
    <comment ref="K137" authorId="0">
      <text>
        <r>
          <rPr>
            <sz val="8"/>
            <rFont val="Tahoma"/>
            <family val="0"/>
          </rPr>
          <t>Insert new rows above the shaded row and copy totals from the row above new row</t>
        </r>
      </text>
    </comment>
    <comment ref="D138" authorId="0">
      <text>
        <r>
          <rPr>
            <b/>
            <sz val="8"/>
            <rFont val="Tahoma"/>
            <family val="2"/>
          </rPr>
          <t>Note:</t>
        </r>
        <r>
          <rPr>
            <sz val="8"/>
            <rFont val="Tahoma"/>
            <family val="0"/>
          </rPr>
          <t xml:space="preserve"> T</t>
        </r>
        <r>
          <rPr>
            <sz val="10"/>
            <rFont val="Tahoma"/>
            <family val="2"/>
          </rPr>
          <t>otal Income for year 1 (2010/11) should not be less than Fixed Fee</t>
        </r>
      </text>
    </comment>
    <comment ref="D13" authorId="0">
      <text>
        <r>
          <rPr>
            <sz val="8"/>
            <rFont val="Tahoma"/>
            <family val="2"/>
          </rPr>
          <t>Update this cell if a new financial year arises</t>
        </r>
      </text>
    </comment>
    <comment ref="A10" authorId="2">
      <text>
        <r>
          <rPr>
            <sz val="8"/>
            <rFont val="Tahoma"/>
            <family val="2"/>
          </rPr>
          <t xml:space="preserve">Please amend version number and date of budget every time you update the budget
</t>
        </r>
      </text>
    </comment>
  </commentList>
</comments>
</file>

<file path=xl/comments2.xml><?xml version="1.0" encoding="utf-8"?>
<comments xmlns="http://schemas.openxmlformats.org/spreadsheetml/2006/main">
  <authors>
    <author>gaylh</author>
  </authors>
  <commentList>
    <comment ref="M3" authorId="0">
      <text>
        <r>
          <rPr>
            <sz val="8"/>
            <rFont val="Tahoma"/>
            <family val="0"/>
          </rPr>
          <t xml:space="preserve">To add more columns, add to left of this shaded column. </t>
        </r>
      </text>
    </comment>
  </commentList>
</comments>
</file>

<file path=xl/sharedStrings.xml><?xml version="1.0" encoding="utf-8"?>
<sst xmlns="http://schemas.openxmlformats.org/spreadsheetml/2006/main" count="235" uniqueCount="178">
  <si>
    <t>DIRECT COSTS:</t>
  </si>
  <si>
    <t>Salaries</t>
  </si>
  <si>
    <t>Pts</t>
  </si>
  <si>
    <t>Cost</t>
  </si>
  <si>
    <t>hrs</t>
  </si>
  <si>
    <t>$</t>
  </si>
  <si>
    <t>Admin</t>
  </si>
  <si>
    <t>Project Number:</t>
  </si>
  <si>
    <t>Title:</t>
  </si>
  <si>
    <t>This budget has been reviewed and identifies all material issues and is an accurate reflection of expected activity and financial impact for this trial based on information we have to hand at this date.</t>
  </si>
  <si>
    <t>Total</t>
  </si>
  <si>
    <t>07/08</t>
  </si>
  <si>
    <t>Screened</t>
  </si>
  <si>
    <t>48 Hours</t>
  </si>
  <si>
    <t>Version No:</t>
  </si>
  <si>
    <t>Date:</t>
  </si>
  <si>
    <t>Randomised</t>
  </si>
  <si>
    <t>based on attached timing schedule</t>
  </si>
  <si>
    <t>Financial Year</t>
  </si>
  <si>
    <t>Project Total</t>
  </si>
  <si>
    <t>Requested by:</t>
  </si>
  <si>
    <t>Summary of Change:</t>
  </si>
  <si>
    <t>Version Management Schedule</t>
  </si>
  <si>
    <t>Baseline Budget.</t>
  </si>
  <si>
    <t>Projected Participant  Numbers:</t>
  </si>
  <si>
    <t>ADHB</t>
  </si>
  <si>
    <t>Research other</t>
  </si>
  <si>
    <t>ACC, superannuation, allowances</t>
  </si>
  <si>
    <t>Date</t>
  </si>
  <si>
    <t>Laboratory</t>
  </si>
  <si>
    <t>Pharmacy</t>
  </si>
  <si>
    <t>08/09</t>
  </si>
  <si>
    <t>09/10</t>
  </si>
  <si>
    <t>10/11</t>
  </si>
  <si>
    <t xml:space="preserve">Guide: : for every change please send adjust budgeted with version number and reason for change </t>
  </si>
  <si>
    <t xml:space="preserve">Created by: </t>
  </si>
  <si>
    <t xml:space="preserve">Position: </t>
  </si>
  <si>
    <t>Operational Contribution*</t>
  </si>
  <si>
    <t>Total / year</t>
  </si>
  <si>
    <t xml:space="preserve">Intervention Timing </t>
  </si>
  <si>
    <t xml:space="preserve">Invoice timing </t>
  </si>
  <si>
    <t>set up</t>
  </si>
  <si>
    <t>patient visits</t>
  </si>
  <si>
    <t>Closeout</t>
  </si>
  <si>
    <t xml:space="preserve">Approved by Service Accountant </t>
  </si>
  <si>
    <t>CONFIDENTIAL - FOR ADHB INTERNAL PURPOSES ONLY</t>
  </si>
  <si>
    <t xml:space="preserve">Visit 3 </t>
  </si>
  <si>
    <t>…</t>
  </si>
  <si>
    <t>Approved by.</t>
  </si>
  <si>
    <t>rate</t>
  </si>
  <si>
    <t xml:space="preserve">(include payment schedule in attached timing sheet) </t>
  </si>
  <si>
    <t>Project Number</t>
  </si>
  <si>
    <t>Project Name</t>
  </si>
  <si>
    <t>Resource Grp</t>
  </si>
  <si>
    <t>Resource</t>
  </si>
  <si>
    <t>Direct Costs</t>
  </si>
  <si>
    <t>Radiology</t>
  </si>
  <si>
    <t>Other Consumables</t>
  </si>
  <si>
    <t>Miscellaneous</t>
  </si>
  <si>
    <t>Indirect Costs</t>
  </si>
  <si>
    <t>Research Overhead</t>
  </si>
  <si>
    <t>Revenue</t>
  </si>
  <si>
    <t>Research Recoveries</t>
  </si>
  <si>
    <t>RESEARCH PROJECT BUDGET SUMMARY</t>
  </si>
  <si>
    <t>Request for Revised Research Budget</t>
  </si>
  <si>
    <t xml:space="preserve">Please round all budget figures to exact two decimals. </t>
  </si>
  <si>
    <t>Spread budget annually over the remaining Project life</t>
  </si>
  <si>
    <t>Current Budget</t>
  </si>
  <si>
    <t>Revised Budget</t>
  </si>
  <si>
    <t>Research Coordinator / Nurse Time</t>
  </si>
  <si>
    <t>EXPENDITURE</t>
  </si>
  <si>
    <t>Total Savings</t>
  </si>
  <si>
    <t>Visit 1</t>
  </si>
  <si>
    <t>Visit 2</t>
  </si>
  <si>
    <t>Visit 3</t>
  </si>
  <si>
    <t>Visit 4</t>
  </si>
  <si>
    <t>Visit 5</t>
  </si>
  <si>
    <t>Visit 6</t>
  </si>
  <si>
    <t>Visit 7</t>
  </si>
  <si>
    <t>Visit 8</t>
  </si>
  <si>
    <t>Visit 9</t>
  </si>
  <si>
    <t>Visit 10</t>
  </si>
  <si>
    <t>Visit 11</t>
  </si>
  <si>
    <t>Visit 12</t>
  </si>
  <si>
    <t>Visit 13</t>
  </si>
  <si>
    <t>Visit 14</t>
  </si>
  <si>
    <t>Capital Income- A/c- Trusts</t>
  </si>
  <si>
    <t>e-mail</t>
  </si>
  <si>
    <t>Fax</t>
  </si>
  <si>
    <t>Phone</t>
  </si>
  <si>
    <t>Comments/ details for invoice etc</t>
  </si>
  <si>
    <t>External Funding sources (name)</t>
  </si>
  <si>
    <t>Internal Funding sources A+ Trust (ref number)</t>
  </si>
  <si>
    <t>Savings* (describe in RRC form)</t>
  </si>
  <si>
    <t>Accumulated Funds</t>
  </si>
  <si>
    <t>Internal Funding sources A+ Trust Accumulated Pool (ref number)</t>
  </si>
  <si>
    <t>Labour Costs</t>
  </si>
  <si>
    <t>Add columns for additional years as required</t>
  </si>
  <si>
    <t>Reference to baseline template</t>
  </si>
  <si>
    <t>Note 1:</t>
  </si>
  <si>
    <t>Note 2:</t>
  </si>
  <si>
    <t>Totals reflected on this sheet are the gross upload figures for Oracle</t>
  </si>
  <si>
    <t>Note 3:</t>
  </si>
  <si>
    <t xml:space="preserve">Short Title: </t>
  </si>
  <si>
    <t>Trust RC:</t>
  </si>
  <si>
    <r>
      <t xml:space="preserve">Total Expenditure </t>
    </r>
    <r>
      <rPr>
        <b/>
        <sz val="10"/>
        <color indexed="8"/>
        <rFont val="Arial"/>
        <family val="2"/>
      </rPr>
      <t>(GST Excl)</t>
    </r>
  </si>
  <si>
    <r>
      <t xml:space="preserve">Total Income </t>
    </r>
    <r>
      <rPr>
        <b/>
        <sz val="10"/>
        <color indexed="8"/>
        <rFont val="Arial"/>
        <family val="2"/>
      </rPr>
      <t>(GST Excl)</t>
    </r>
  </si>
  <si>
    <t>Zero</t>
  </si>
  <si>
    <t>Dept Name:</t>
  </si>
  <si>
    <t xml:space="preserve">  Lab set up</t>
  </si>
  <si>
    <t xml:space="preserve">  Pharmacy Set up </t>
  </si>
  <si>
    <t xml:space="preserve"> Total Laboratory Costs</t>
  </si>
  <si>
    <t xml:space="preserve">  Other Set up</t>
  </si>
  <si>
    <t xml:space="preserve"> Total Pharmacy Costs</t>
  </si>
  <si>
    <t xml:space="preserve"> Total Radiology Costs</t>
  </si>
  <si>
    <t xml:space="preserve"> Total Other Costs</t>
  </si>
  <si>
    <t xml:space="preserve"> Total Miscellaneous Costs</t>
  </si>
  <si>
    <t>If additional rows/columns are added in baseline template formulas check that data totals flow thru correctly to this sheet.</t>
  </si>
  <si>
    <r>
      <t>Working Expenses</t>
    </r>
    <r>
      <rPr>
        <sz val="10"/>
        <color indexed="8"/>
        <rFont val="Arial"/>
        <family val="2"/>
      </rPr>
      <t xml:space="preserve"> (GST Excl)</t>
    </r>
  </si>
  <si>
    <t xml:space="preserve">Researcher Name: </t>
  </si>
  <si>
    <t xml:space="preserve">Miscellaneous (list below) </t>
  </si>
  <si>
    <t>Sponsor / Funder / Invoice Section</t>
  </si>
  <si>
    <t>GST Exempt</t>
  </si>
  <si>
    <t>* Read Financial Policy before completing this</t>
  </si>
  <si>
    <t xml:space="preserve">Name of Sponsor </t>
  </si>
  <si>
    <t>company name or charity who is contracting /paying for the research etc</t>
  </si>
  <si>
    <t xml:space="preserve">Address                                                                </t>
  </si>
  <si>
    <t xml:space="preserve">You must delete the two that are not relevant to your study.  Without this information your budget will not be processed. </t>
  </si>
  <si>
    <t xml:space="preserve">AUTHORITY SECTION </t>
  </si>
  <si>
    <t>Invoice Company Name  (If different from sponsor)</t>
  </si>
  <si>
    <t>Please enter if there is essential data to be included i.e. Protocol number etc</t>
  </si>
  <si>
    <t>(limit of 30 characters including spaces)</t>
  </si>
  <si>
    <r>
      <t>Financial Section</t>
    </r>
    <r>
      <rPr>
        <b/>
        <sz val="10"/>
        <rFont val="Arial"/>
        <family val="2"/>
      </rPr>
      <t xml:space="preserve">. </t>
    </r>
    <r>
      <rPr>
        <sz val="10"/>
        <rFont val="Arial"/>
        <family val="2"/>
      </rPr>
      <t>(All Budget amounts are to be GST excl)</t>
    </r>
  </si>
  <si>
    <t>Name:</t>
  </si>
  <si>
    <t>Signature:</t>
  </si>
  <si>
    <t>Total Research Budget</t>
  </si>
  <si>
    <t xml:space="preserve"> Set up</t>
  </si>
  <si>
    <t>taxi chits</t>
  </si>
  <si>
    <t>meals</t>
  </si>
  <si>
    <t>Other</t>
  </si>
  <si>
    <t xml:space="preserve">Note 4: </t>
  </si>
  <si>
    <t xml:space="preserve">Ethics:  </t>
  </si>
  <si>
    <t>Other Consumables (itemise)</t>
  </si>
  <si>
    <t>If the sponsor is not whom is to be invoiced (i.e. via a CRO) then enter their details below</t>
  </si>
  <si>
    <t>the name of the person whom the invoice is to be sent to</t>
  </si>
  <si>
    <t>GST Chargeable (Delete two)</t>
  </si>
  <si>
    <r>
      <t>Do not</t>
    </r>
    <r>
      <rPr>
        <b/>
        <sz val="10"/>
        <color indexed="10"/>
        <rFont val="Arial"/>
        <family val="2"/>
      </rPr>
      <t xml:space="preserve"> change the formulary on this page as it will impact on the formulary in wizard</t>
    </r>
  </si>
  <si>
    <r>
      <t xml:space="preserve">Total Working Expenses </t>
    </r>
    <r>
      <rPr>
        <sz val="10"/>
        <color indexed="8"/>
        <rFont val="Arial"/>
        <family val="2"/>
      </rPr>
      <t>(GST Excl)</t>
    </r>
  </si>
  <si>
    <t xml:space="preserve">The following information is essential if your budget is to be accepted for review. </t>
  </si>
  <si>
    <t>INVOICING DETAILS:</t>
  </si>
  <si>
    <t>the address where the invoice is to be sent (full physical and postal address required)</t>
  </si>
  <si>
    <t>Row</t>
  </si>
  <si>
    <t>Remember if you have added year columns in the budget sheet you need to do the same in this template</t>
  </si>
  <si>
    <t>Note 5:</t>
  </si>
  <si>
    <t>Industry Sponsored</t>
  </si>
  <si>
    <t xml:space="preserve">INDIRECT COSTS: </t>
  </si>
  <si>
    <t xml:space="preserve">             Fixed Fee</t>
  </si>
  <si>
    <t xml:space="preserve">Total research budget appears as income and expenditure added together.  This is correct as Oracle separates this out once uploaded. </t>
  </si>
  <si>
    <t xml:space="preserve">             ADHB Overhead Recovery (Should not be Less than 0)</t>
  </si>
  <si>
    <t xml:space="preserve">Note: All requests for A+ Trust or pool funding require a completed A+ Trust Application form to be submitted at the same time. </t>
  </si>
  <si>
    <t>Simple Unfunded</t>
  </si>
  <si>
    <t>Simple Investigator Initiated - Public Good</t>
  </si>
  <si>
    <t>Complex Investigator Initiated - Non-commercial</t>
  </si>
  <si>
    <t>Baseline</t>
  </si>
  <si>
    <t xml:space="preserve">   Total Indirect Costs</t>
  </si>
  <si>
    <t xml:space="preserve">   Total Direct Costs</t>
  </si>
  <si>
    <t xml:space="preserve"> Total Labour Costs</t>
  </si>
  <si>
    <t>Fixed Fee</t>
  </si>
  <si>
    <t>% Recovery on Revenue</t>
  </si>
  <si>
    <r>
      <t xml:space="preserve">Net </t>
    </r>
    <r>
      <rPr>
        <b/>
        <sz val="12"/>
        <color indexed="10"/>
        <rFont val="Arial"/>
        <family val="2"/>
      </rPr>
      <t xml:space="preserve">Surplus(F) </t>
    </r>
    <r>
      <rPr>
        <b/>
        <sz val="12"/>
        <color indexed="8"/>
        <rFont val="Arial"/>
        <family val="2"/>
      </rPr>
      <t xml:space="preserve">/ Deficit(U) </t>
    </r>
  </si>
  <si>
    <t>SAVINGS (Optional Information)</t>
  </si>
  <si>
    <t>2010/2011</t>
  </si>
  <si>
    <t>Expedited Request &lt;$500</t>
  </si>
  <si>
    <t>Standard Requests &gt;$500</t>
  </si>
  <si>
    <t>V12 - 01 October 2010</t>
  </si>
  <si>
    <r>
      <t>INCOME</t>
    </r>
    <r>
      <rPr>
        <sz val="10"/>
        <rFont val="Arial"/>
        <family val="2"/>
      </rPr>
      <t xml:space="preserve"> (GST Excl)</t>
    </r>
    <r>
      <rPr>
        <b/>
        <sz val="12"/>
        <rFont val="Arial"/>
        <family val="2"/>
      </rPr>
      <t xml:space="preserve">  </t>
    </r>
    <r>
      <rPr>
        <b/>
        <sz val="10"/>
        <color indexed="10"/>
        <rFont val="Arial"/>
        <family val="2"/>
      </rPr>
      <t>(enter as a negative. i.e.. -1000)</t>
    </r>
  </si>
  <si>
    <t>Invoice Contact Person</t>
  </si>
  <si>
    <t>Invoice Contact Person Email Address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</si>
</sst>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 #,##0.0_-;_-* &quot;-&quot;??_-;_-@_-"/>
    <numFmt numFmtId="173" formatCode="_-* #,##0_-;\-* #,##0_-;_-* &quot;-&quot;??_-;_-@_-"/>
    <numFmt numFmtId="174" formatCode="0.0%"/>
    <numFmt numFmtId="175" formatCode="&quot;$&quot;#,##0\ \U;[Red]\-&quot;$&quot;#,##0\ \F"/>
    <numFmt numFmtId="176" formatCode="&quot;$&quot;#,##0.0;[Red]\-&quot;$&quot;#,##0.0"/>
    <numFmt numFmtId="177" formatCode="[$-1409]dddd\,\ d\ mmmm\ yyyy"/>
  </numFmts>
  <fonts count="65">
    <font>
      <sz val="10"/>
      <name val="Arial"/>
      <family val="0"/>
    </font>
    <font>
      <sz val="10"/>
      <color indexed="8"/>
      <name val="Arial Narrow"/>
      <family val="2"/>
    </font>
    <font>
      <sz val="8"/>
      <name val="Arial"/>
      <family val="0"/>
    </font>
    <font>
      <b/>
      <sz val="10"/>
      <color indexed="10"/>
      <name val="Arial"/>
      <family val="2"/>
    </font>
    <font>
      <b/>
      <sz val="12"/>
      <name val="Arial"/>
      <family val="2"/>
    </font>
    <font>
      <b/>
      <sz val="10"/>
      <name val="Arial"/>
      <family val="2"/>
    </font>
    <font>
      <b/>
      <sz val="14"/>
      <name val="Arial"/>
      <family val="2"/>
    </font>
    <font>
      <b/>
      <sz val="14"/>
      <color indexed="9"/>
      <name val="Arial"/>
      <family val="2"/>
    </font>
    <font>
      <i/>
      <sz val="10"/>
      <name val="Arial"/>
      <family val="2"/>
    </font>
    <font>
      <b/>
      <sz val="10"/>
      <color indexed="8"/>
      <name val="Arial"/>
      <family val="2"/>
    </font>
    <font>
      <u val="single"/>
      <sz val="10"/>
      <color indexed="12"/>
      <name val="Arial"/>
      <family val="0"/>
    </font>
    <font>
      <u val="single"/>
      <sz val="10"/>
      <color indexed="36"/>
      <name val="Arial"/>
      <family val="0"/>
    </font>
    <font>
      <b/>
      <sz val="8"/>
      <name val="Arial"/>
      <family val="2"/>
    </font>
    <font>
      <b/>
      <u val="single"/>
      <sz val="12"/>
      <name val="Arial"/>
      <family val="2"/>
    </font>
    <font>
      <b/>
      <sz val="14"/>
      <color indexed="18"/>
      <name val="Arial"/>
      <family val="2"/>
    </font>
    <font>
      <sz val="10"/>
      <color indexed="8"/>
      <name val="Arial"/>
      <family val="2"/>
    </font>
    <font>
      <i/>
      <sz val="10"/>
      <color indexed="8"/>
      <name val="Arial"/>
      <family val="2"/>
    </font>
    <font>
      <b/>
      <sz val="12"/>
      <color indexed="8"/>
      <name val="Arial"/>
      <family val="2"/>
    </font>
    <font>
      <sz val="12"/>
      <color indexed="8"/>
      <name val="Arial"/>
      <family val="2"/>
    </font>
    <font>
      <sz val="12"/>
      <name val="Arial"/>
      <family val="2"/>
    </font>
    <font>
      <b/>
      <i/>
      <sz val="10"/>
      <color indexed="8"/>
      <name val="Arial"/>
      <family val="2"/>
    </font>
    <font>
      <b/>
      <u val="single"/>
      <sz val="12"/>
      <color indexed="8"/>
      <name val="Arial"/>
      <family val="2"/>
    </font>
    <font>
      <sz val="8"/>
      <name val="Tahoma"/>
      <family val="0"/>
    </font>
    <font>
      <b/>
      <sz val="8"/>
      <name val="Tahoma"/>
      <family val="0"/>
    </font>
    <font>
      <b/>
      <sz val="12"/>
      <color indexed="10"/>
      <name val="Arial"/>
      <family val="2"/>
    </font>
    <font>
      <b/>
      <u val="single"/>
      <sz val="10"/>
      <color indexed="10"/>
      <name val="Arial"/>
      <family val="2"/>
    </font>
    <font>
      <sz val="10"/>
      <color indexed="10"/>
      <name val="Arial"/>
      <family val="2"/>
    </font>
    <font>
      <b/>
      <sz val="14"/>
      <color indexed="10"/>
      <name val="Arial"/>
      <family val="2"/>
    </font>
    <font>
      <sz val="10"/>
      <name val="Tahoma"/>
      <family val="2"/>
    </font>
    <font>
      <sz val="12"/>
      <name val="Tahoma"/>
      <family val="2"/>
    </font>
    <font>
      <b/>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gray0625">
        <bgColor indexed="43"/>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gray0625">
        <bgColor indexed="55"/>
      </patternFill>
    </fill>
    <fill>
      <patternFill patternType="solid">
        <fgColor indexed="41"/>
        <bgColor indexed="64"/>
      </patternFill>
    </fill>
    <fill>
      <patternFill patternType="solid">
        <fgColor indexed="13"/>
        <bgColor indexed="64"/>
      </patternFill>
    </fill>
    <fill>
      <patternFill patternType="solid">
        <fgColor indexed="8"/>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color indexed="63"/>
      </top>
      <bottom style="thin"/>
    </border>
    <border>
      <left style="thin"/>
      <right style="thin"/>
      <top style="thin"/>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0" applyNumberFormat="0" applyFill="0" applyBorder="0" applyAlignment="0" applyProtection="0"/>
    <xf numFmtId="0" fontId="11" fillId="0" borderId="0" applyNumberFormat="0" applyFill="0" applyBorder="0" applyAlignment="0" applyProtection="0"/>
    <xf numFmtId="0" fontId="54" fillId="28"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0" fillId="0" borderId="0" applyNumberFormat="0" applyFill="0" applyBorder="0" applyAlignment="0" applyProtection="0"/>
    <xf numFmtId="0" fontId="58" fillId="29" borderId="1" applyNumberFormat="0" applyAlignment="0" applyProtection="0"/>
    <xf numFmtId="0" fontId="59" fillId="0" borderId="6" applyNumberFormat="0" applyFill="0" applyAlignment="0" applyProtection="0"/>
    <xf numFmtId="0" fontId="60" fillId="30" borderId="0" applyNumberFormat="0" applyBorder="0" applyAlignment="0" applyProtection="0"/>
    <xf numFmtId="0" fontId="0" fillId="31" borderId="7" applyNumberFormat="0" applyFont="0" applyAlignment="0" applyProtection="0"/>
    <xf numFmtId="0" fontId="61" fillId="26"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353">
    <xf numFmtId="0" fontId="0" fillId="0" borderId="0" xfId="0" applyAlignment="1">
      <alignment/>
    </xf>
    <xf numFmtId="0" fontId="1" fillId="0" borderId="0" xfId="0" applyFont="1" applyAlignment="1">
      <alignment horizontal="right"/>
    </xf>
    <xf numFmtId="0" fontId="4" fillId="0" borderId="0" xfId="0" applyFont="1" applyAlignment="1">
      <alignment horizontal="right"/>
    </xf>
    <xf numFmtId="17" fontId="0" fillId="0" borderId="0" xfId="0" applyNumberFormat="1" applyAlignment="1">
      <alignment/>
    </xf>
    <xf numFmtId="0" fontId="5" fillId="0" borderId="0" xfId="0" applyFont="1" applyAlignment="1">
      <alignment/>
    </xf>
    <xf numFmtId="0" fontId="0" fillId="0" borderId="0" xfId="0" applyFill="1" applyAlignment="1">
      <alignment/>
    </xf>
    <xf numFmtId="0" fontId="0" fillId="0" borderId="0" xfId="0" applyAlignment="1" quotePrefix="1">
      <alignment/>
    </xf>
    <xf numFmtId="0" fontId="0" fillId="0" borderId="0" xfId="0" applyAlignment="1">
      <alignment horizontal="right"/>
    </xf>
    <xf numFmtId="0" fontId="5" fillId="0" borderId="10" xfId="0" applyFont="1" applyBorder="1" applyAlignment="1">
      <alignment/>
    </xf>
    <xf numFmtId="0" fontId="0" fillId="0" borderId="10" xfId="0" applyBorder="1" applyAlignment="1">
      <alignment horizontal="center" vertical="center"/>
    </xf>
    <xf numFmtId="0" fontId="0" fillId="0" borderId="10" xfId="0" applyBorder="1" applyAlignment="1">
      <alignment vertical="center"/>
    </xf>
    <xf numFmtId="0" fontId="0" fillId="0" borderId="0" xfId="0" applyAlignment="1">
      <alignment vertical="center"/>
    </xf>
    <xf numFmtId="0" fontId="0" fillId="0" borderId="10" xfId="0" applyBorder="1" applyAlignment="1">
      <alignment/>
    </xf>
    <xf numFmtId="0" fontId="0" fillId="0" borderId="10" xfId="0" applyFill="1" applyBorder="1" applyAlignment="1">
      <alignment/>
    </xf>
    <xf numFmtId="0" fontId="0" fillId="0" borderId="10" xfId="0" applyFont="1" applyFill="1" applyBorder="1" applyAlignment="1">
      <alignment/>
    </xf>
    <xf numFmtId="166" fontId="0" fillId="0" borderId="0" xfId="42" applyNumberFormat="1" applyFont="1" applyAlignment="1">
      <alignment/>
    </xf>
    <xf numFmtId="0" fontId="6" fillId="0" borderId="0" xfId="0" applyFont="1" applyBorder="1" applyAlignment="1" applyProtection="1">
      <alignment/>
      <protection locked="0"/>
    </xf>
    <xf numFmtId="0" fontId="0" fillId="0" borderId="0" xfId="0" applyFont="1" applyAlignment="1" applyProtection="1">
      <alignment/>
      <protection locked="0"/>
    </xf>
    <xf numFmtId="172" fontId="0" fillId="0" borderId="0" xfId="0" applyNumberFormat="1" applyFont="1" applyAlignment="1" applyProtection="1">
      <alignment/>
      <protection locked="0"/>
    </xf>
    <xf numFmtId="0" fontId="5" fillId="0" borderId="0" xfId="0" applyFont="1" applyAlignment="1" applyProtection="1">
      <alignment horizontal="center"/>
      <protection locked="0"/>
    </xf>
    <xf numFmtId="0" fontId="4" fillId="0" borderId="10" xfId="0" applyFont="1" applyBorder="1" applyAlignment="1" applyProtection="1">
      <alignment horizontal="center"/>
      <protection locked="0"/>
    </xf>
    <xf numFmtId="0" fontId="19" fillId="0" borderId="0" xfId="0" applyFont="1" applyAlignment="1" applyProtection="1">
      <alignment/>
      <protection locked="0"/>
    </xf>
    <xf numFmtId="0" fontId="0" fillId="0" borderId="11" xfId="0" applyFont="1" applyBorder="1" applyAlignment="1" applyProtection="1">
      <alignment horizontal="left" wrapText="1"/>
      <protection locked="0"/>
    </xf>
    <xf numFmtId="0" fontId="5" fillId="0" borderId="12" xfId="0" applyFont="1" applyBorder="1" applyAlignment="1" applyProtection="1">
      <alignment horizontal="left" vertical="center"/>
      <protection locked="0"/>
    </xf>
    <xf numFmtId="0" fontId="0" fillId="0" borderId="13" xfId="0" applyFont="1" applyBorder="1" applyAlignment="1" applyProtection="1">
      <alignment horizontal="left" vertical="center" wrapText="1"/>
      <protection locked="0"/>
    </xf>
    <xf numFmtId="172" fontId="9" fillId="0" borderId="13" xfId="42" applyNumberFormat="1" applyFont="1" applyBorder="1" applyAlignment="1" applyProtection="1" quotePrefix="1">
      <alignment horizontal="center" vertical="center"/>
      <protection locked="0"/>
    </xf>
    <xf numFmtId="172" fontId="9" fillId="0" borderId="13" xfId="42" applyNumberFormat="1" applyFont="1" applyBorder="1" applyAlignment="1" applyProtection="1" quotePrefix="1">
      <alignment horizontal="right" vertical="center"/>
      <protection locked="0"/>
    </xf>
    <xf numFmtId="0" fontId="9"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protection locked="0"/>
    </xf>
    <xf numFmtId="0" fontId="0" fillId="0" borderId="0" xfId="0" applyFont="1" applyBorder="1" applyAlignment="1" applyProtection="1">
      <alignment horizontal="left" wrapText="1"/>
      <protection locked="0"/>
    </xf>
    <xf numFmtId="0" fontId="3" fillId="0" borderId="0" xfId="0" applyFont="1" applyFill="1" applyBorder="1" applyAlignment="1" applyProtection="1">
      <alignment horizontal="right" wrapText="1"/>
      <protection locked="0"/>
    </xf>
    <xf numFmtId="15" fontId="3" fillId="0" borderId="0" xfId="0" applyNumberFormat="1" applyFont="1" applyFill="1" applyBorder="1" applyAlignment="1" applyProtection="1">
      <alignment horizontal="center" wrapText="1"/>
      <protection locked="0"/>
    </xf>
    <xf numFmtId="15" fontId="3" fillId="0" borderId="16" xfId="0" applyNumberFormat="1" applyFont="1" applyFill="1" applyBorder="1" applyAlignment="1" applyProtection="1">
      <alignment horizontal="center" wrapText="1"/>
      <protection locked="0"/>
    </xf>
    <xf numFmtId="0" fontId="15" fillId="0" borderId="17" xfId="0" applyFont="1" applyBorder="1" applyAlignment="1" applyProtection="1">
      <alignment/>
      <protection locked="0"/>
    </xf>
    <xf numFmtId="0" fontId="0" fillId="0" borderId="18" xfId="0" applyFont="1" applyFill="1" applyBorder="1" applyAlignment="1" applyProtection="1">
      <alignment horizontal="center"/>
      <protection locked="0"/>
    </xf>
    <xf numFmtId="0" fontId="0" fillId="0" borderId="18" xfId="0" applyFont="1" applyBorder="1" applyAlignment="1" applyProtection="1">
      <alignment/>
      <protection locked="0"/>
    </xf>
    <xf numFmtId="0" fontId="0" fillId="0" borderId="18" xfId="0" applyFont="1" applyBorder="1" applyAlignment="1" applyProtection="1">
      <alignment horizontal="center"/>
      <protection locked="0"/>
    </xf>
    <xf numFmtId="172" fontId="0" fillId="0" borderId="18" xfId="0" applyNumberFormat="1" applyFont="1" applyBorder="1" applyAlignment="1" applyProtection="1">
      <alignment/>
      <protection locked="0"/>
    </xf>
    <xf numFmtId="172" fontId="0" fillId="0" borderId="19" xfId="0" applyNumberFormat="1" applyFont="1" applyBorder="1" applyAlignment="1" applyProtection="1">
      <alignment/>
      <protection locked="0"/>
    </xf>
    <xf numFmtId="0" fontId="15" fillId="0" borderId="15" xfId="0" applyFont="1" applyBorder="1" applyAlignment="1" applyProtection="1">
      <alignment horizontal="center"/>
      <protection locked="0"/>
    </xf>
    <xf numFmtId="0" fontId="9" fillId="0" borderId="0" xfId="0" applyFont="1" applyBorder="1" applyAlignment="1" applyProtection="1">
      <alignment horizontal="center"/>
      <protection locked="0"/>
    </xf>
    <xf numFmtId="0" fontId="0" fillId="0" borderId="10" xfId="0" applyNumberFormat="1" applyFont="1" applyBorder="1" applyAlignment="1" applyProtection="1">
      <alignment/>
      <protection locked="0"/>
    </xf>
    <xf numFmtId="0" fontId="9" fillId="0" borderId="10" xfId="0" applyNumberFormat="1" applyFont="1" applyBorder="1" applyAlignment="1" applyProtection="1">
      <alignment horizontal="center"/>
      <protection locked="0"/>
    </xf>
    <xf numFmtId="0" fontId="9" fillId="32" borderId="10" xfId="0" applyNumberFormat="1" applyFont="1" applyFill="1" applyBorder="1" applyAlignment="1" applyProtection="1">
      <alignment horizontal="center"/>
      <protection locked="0"/>
    </xf>
    <xf numFmtId="0" fontId="15" fillId="0" borderId="15" xfId="0" applyFont="1" applyBorder="1" applyAlignment="1" applyProtection="1">
      <alignment horizontal="right"/>
      <protection locked="0"/>
    </xf>
    <xf numFmtId="0" fontId="15" fillId="0" borderId="10" xfId="0" applyNumberFormat="1" applyFont="1" applyBorder="1" applyAlignment="1" applyProtection="1">
      <alignment/>
      <protection locked="0"/>
    </xf>
    <xf numFmtId="0" fontId="15" fillId="32" borderId="10" xfId="0" applyNumberFormat="1" applyFont="1" applyFill="1" applyBorder="1" applyAlignment="1" applyProtection="1">
      <alignment/>
      <protection locked="0"/>
    </xf>
    <xf numFmtId="0" fontId="15" fillId="0" borderId="0" xfId="0" applyFont="1" applyFill="1" applyBorder="1" applyAlignment="1" applyProtection="1">
      <alignment/>
      <protection locked="0"/>
    </xf>
    <xf numFmtId="0" fontId="0" fillId="0" borderId="20" xfId="0" applyFont="1" applyBorder="1" applyAlignment="1" applyProtection="1">
      <alignment/>
      <protection locked="0"/>
    </xf>
    <xf numFmtId="0" fontId="0" fillId="0" borderId="17" xfId="0" applyFont="1" applyBorder="1" applyAlignment="1" applyProtection="1">
      <alignment/>
      <protection locked="0"/>
    </xf>
    <xf numFmtId="165" fontId="15" fillId="0" borderId="0" xfId="0" applyNumberFormat="1" applyFont="1" applyBorder="1" applyAlignment="1" applyProtection="1">
      <alignment/>
      <protection locked="0"/>
    </xf>
    <xf numFmtId="165" fontId="15" fillId="0" borderId="16" xfId="0" applyNumberFormat="1" applyFont="1" applyBorder="1" applyAlignment="1" applyProtection="1">
      <alignment/>
      <protection locked="0"/>
    </xf>
    <xf numFmtId="0" fontId="13" fillId="0" borderId="20" xfId="0" applyFont="1" applyBorder="1" applyAlignment="1" applyProtection="1">
      <alignment/>
      <protection locked="0"/>
    </xf>
    <xf numFmtId="165" fontId="3" fillId="0" borderId="0" xfId="0" applyNumberFormat="1" applyFont="1" applyFill="1" applyBorder="1" applyAlignment="1" applyProtection="1">
      <alignment horizontal="center" wrapText="1"/>
      <protection locked="0"/>
    </xf>
    <xf numFmtId="165" fontId="3" fillId="0" borderId="16" xfId="0" applyNumberFormat="1" applyFont="1" applyFill="1" applyBorder="1" applyAlignment="1" applyProtection="1">
      <alignment horizontal="center" wrapText="1"/>
      <protection locked="0"/>
    </xf>
    <xf numFmtId="0" fontId="4" fillId="0" borderId="12" xfId="0" applyFont="1" applyBorder="1" applyAlignment="1" applyProtection="1">
      <alignment horizontal="left"/>
      <protection locked="0"/>
    </xf>
    <xf numFmtId="0" fontId="0" fillId="0" borderId="13" xfId="0" applyFont="1" applyBorder="1" applyAlignment="1" applyProtection="1">
      <alignment horizontal="left" wrapText="1"/>
      <protection locked="0"/>
    </xf>
    <xf numFmtId="165" fontId="9" fillId="0" borderId="13" xfId="42" applyNumberFormat="1" applyFont="1" applyBorder="1" applyAlignment="1" applyProtection="1" quotePrefix="1">
      <alignment horizontal="right" vertical="center"/>
      <protection locked="0"/>
    </xf>
    <xf numFmtId="0" fontId="9" fillId="0" borderId="15" xfId="0" applyFont="1" applyBorder="1" applyAlignment="1" applyProtection="1">
      <alignment/>
      <protection locked="0"/>
    </xf>
    <xf numFmtId="0" fontId="0" fillId="0" borderId="0" xfId="0" applyFont="1" applyFill="1" applyBorder="1" applyAlignment="1" applyProtection="1">
      <alignment horizontal="center"/>
      <protection locked="0"/>
    </xf>
    <xf numFmtId="0" fontId="0" fillId="0" borderId="0" xfId="0" applyFont="1" applyBorder="1" applyAlignment="1" applyProtection="1">
      <alignment/>
      <protection locked="0"/>
    </xf>
    <xf numFmtId="165" fontId="0" fillId="0" borderId="0" xfId="0" applyNumberFormat="1" applyFont="1" applyBorder="1" applyAlignment="1" applyProtection="1">
      <alignment horizontal="center"/>
      <protection locked="0"/>
    </xf>
    <xf numFmtId="165" fontId="0" fillId="0" borderId="0" xfId="0" applyNumberFormat="1" applyFont="1" applyBorder="1" applyAlignment="1" applyProtection="1">
      <alignment/>
      <protection locked="0"/>
    </xf>
    <xf numFmtId="165" fontId="0" fillId="0" borderId="16" xfId="0" applyNumberFormat="1" applyFont="1" applyBorder="1" applyAlignment="1" applyProtection="1">
      <alignment/>
      <protection locked="0"/>
    </xf>
    <xf numFmtId="165" fontId="9" fillId="0" borderId="0" xfId="0" applyNumberFormat="1" applyFont="1" applyBorder="1" applyAlignment="1" applyProtection="1">
      <alignment horizontal="center"/>
      <protection locked="0"/>
    </xf>
    <xf numFmtId="165" fontId="9" fillId="0" borderId="16" xfId="0" applyNumberFormat="1" applyFont="1" applyBorder="1" applyAlignment="1" applyProtection="1">
      <alignment horizontal="center"/>
      <protection locked="0"/>
    </xf>
    <xf numFmtId="0" fontId="9" fillId="0" borderId="10" xfId="0" applyFont="1" applyBorder="1" applyAlignment="1" applyProtection="1">
      <alignment horizontal="center"/>
      <protection locked="0"/>
    </xf>
    <xf numFmtId="167" fontId="9" fillId="0" borderId="10" xfId="0" applyNumberFormat="1" applyFont="1" applyBorder="1" applyAlignment="1" applyProtection="1">
      <alignment horizontal="center"/>
      <protection locked="0"/>
    </xf>
    <xf numFmtId="165" fontId="9" fillId="0" borderId="10" xfId="0" applyNumberFormat="1" applyFont="1" applyBorder="1" applyAlignment="1" applyProtection="1">
      <alignment horizontal="center"/>
      <protection locked="0"/>
    </xf>
    <xf numFmtId="165" fontId="9" fillId="0" borderId="10" xfId="42" applyNumberFormat="1" applyFont="1" applyBorder="1" applyAlignment="1" applyProtection="1" quotePrefix="1">
      <alignment horizontal="center"/>
      <protection locked="0"/>
    </xf>
    <xf numFmtId="173" fontId="15" fillId="33" borderId="10" xfId="42" applyNumberFormat="1" applyFont="1" applyFill="1" applyBorder="1" applyAlignment="1" applyProtection="1">
      <alignment/>
      <protection locked="0"/>
    </xf>
    <xf numFmtId="0" fontId="9" fillId="34" borderId="10" xfId="0" applyFont="1" applyFill="1" applyBorder="1" applyAlignment="1" applyProtection="1">
      <alignment/>
      <protection locked="0"/>
    </xf>
    <xf numFmtId="0" fontId="15" fillId="34" borderId="10" xfId="0" applyFont="1" applyFill="1" applyBorder="1" applyAlignment="1" applyProtection="1">
      <alignment/>
      <protection locked="0"/>
    </xf>
    <xf numFmtId="167" fontId="0" fillId="34" borderId="10" xfId="42" applyNumberFormat="1" applyFont="1" applyFill="1" applyBorder="1" applyAlignment="1" applyProtection="1">
      <alignment/>
      <protection locked="0"/>
    </xf>
    <xf numFmtId="173" fontId="15" fillId="34" borderId="10" xfId="42" applyNumberFormat="1" applyFont="1" applyFill="1" applyBorder="1" applyAlignment="1" applyProtection="1">
      <alignment/>
      <protection locked="0"/>
    </xf>
    <xf numFmtId="165" fontId="0" fillId="34" borderId="10" xfId="42" applyNumberFormat="1" applyFont="1" applyFill="1" applyBorder="1" applyAlignment="1" applyProtection="1">
      <alignment horizontal="right"/>
      <protection locked="0"/>
    </xf>
    <xf numFmtId="0" fontId="0" fillId="0" borderId="0" xfId="0" applyFont="1" applyFill="1" applyAlignment="1" applyProtection="1">
      <alignment/>
      <protection locked="0"/>
    </xf>
    <xf numFmtId="0" fontId="16" fillId="0" borderId="15" xfId="0" applyFont="1" applyBorder="1" applyAlignment="1" applyProtection="1">
      <alignment horizontal="center"/>
      <protection locked="0"/>
    </xf>
    <xf numFmtId="0" fontId="15" fillId="0" borderId="10" xfId="0" applyFont="1" applyFill="1" applyBorder="1" applyAlignment="1" applyProtection="1">
      <alignment/>
      <protection locked="0"/>
    </xf>
    <xf numFmtId="167" fontId="15" fillId="0" borderId="10" xfId="42" applyNumberFormat="1" applyFont="1" applyFill="1" applyBorder="1" applyAlignment="1" applyProtection="1">
      <alignment/>
      <protection locked="0"/>
    </xf>
    <xf numFmtId="173" fontId="15" fillId="0" borderId="10" xfId="42" applyNumberFormat="1" applyFont="1" applyBorder="1" applyAlignment="1" applyProtection="1">
      <alignment/>
      <protection locked="0"/>
    </xf>
    <xf numFmtId="0" fontId="16" fillId="0" borderId="15" xfId="0" applyFont="1" applyBorder="1" applyAlignment="1" applyProtection="1">
      <alignment/>
      <protection locked="0"/>
    </xf>
    <xf numFmtId="0" fontId="15" fillId="33" borderId="10" xfId="0" applyFont="1" applyFill="1" applyBorder="1" applyAlignment="1" applyProtection="1">
      <alignment/>
      <protection locked="0"/>
    </xf>
    <xf numFmtId="167" fontId="15" fillId="33" borderId="10" xfId="42" applyNumberFormat="1" applyFont="1" applyFill="1" applyBorder="1" applyAlignment="1" applyProtection="1">
      <alignment/>
      <protection locked="0"/>
    </xf>
    <xf numFmtId="165" fontId="15" fillId="33" borderId="10" xfId="0" applyNumberFormat="1" applyFont="1" applyFill="1" applyBorder="1" applyAlignment="1" applyProtection="1">
      <alignment horizontal="right"/>
      <protection locked="0"/>
    </xf>
    <xf numFmtId="0" fontId="20" fillId="0" borderId="15" xfId="0" applyFont="1" applyBorder="1" applyAlignment="1" applyProtection="1">
      <alignment/>
      <protection locked="0"/>
    </xf>
    <xf numFmtId="165" fontId="15" fillId="0" borderId="10" xfId="0" applyNumberFormat="1" applyFont="1" applyBorder="1" applyAlignment="1" applyProtection="1">
      <alignment/>
      <protection locked="0"/>
    </xf>
    <xf numFmtId="0" fontId="15" fillId="0" borderId="15" xfId="0" applyFont="1" applyFill="1" applyBorder="1" applyAlignment="1" applyProtection="1">
      <alignment horizontal="center"/>
      <protection locked="0"/>
    </xf>
    <xf numFmtId="167" fontId="15" fillId="0" borderId="10" xfId="0" applyNumberFormat="1" applyFont="1" applyFill="1" applyBorder="1" applyAlignment="1" applyProtection="1">
      <alignment/>
      <protection locked="0"/>
    </xf>
    <xf numFmtId="165" fontId="15" fillId="0" borderId="10" xfId="0" applyNumberFormat="1" applyFont="1" applyFill="1" applyBorder="1" applyAlignment="1" applyProtection="1">
      <alignment/>
      <protection locked="0"/>
    </xf>
    <xf numFmtId="165" fontId="15" fillId="0" borderId="10" xfId="0" applyNumberFormat="1" applyFont="1" applyFill="1" applyBorder="1" applyAlignment="1" applyProtection="1">
      <alignment horizontal="center"/>
      <protection locked="0"/>
    </xf>
    <xf numFmtId="165" fontId="0" fillId="0" borderId="10" xfId="42" applyNumberFormat="1" applyFont="1" applyBorder="1" applyAlignment="1" applyProtection="1">
      <alignment/>
      <protection locked="0"/>
    </xf>
    <xf numFmtId="165" fontId="0" fillId="0" borderId="10" xfId="42" applyNumberFormat="1" applyFont="1" applyBorder="1" applyAlignment="1" applyProtection="1">
      <alignment horizontal="right"/>
      <protection locked="0"/>
    </xf>
    <xf numFmtId="0" fontId="9" fillId="34" borderId="10" xfId="0" applyFont="1" applyFill="1" applyBorder="1" applyAlignment="1" applyProtection="1">
      <alignment horizontal="left"/>
      <protection locked="0"/>
    </xf>
    <xf numFmtId="0" fontId="0" fillId="35" borderId="0" xfId="0" applyFont="1" applyFill="1" applyAlignment="1" applyProtection="1">
      <alignment/>
      <protection locked="0"/>
    </xf>
    <xf numFmtId="0" fontId="8" fillId="0" borderId="15" xfId="0" applyFont="1" applyBorder="1" applyAlignment="1" applyProtection="1">
      <alignment horizontal="center"/>
      <protection locked="0"/>
    </xf>
    <xf numFmtId="167" fontId="0" fillId="0" borderId="10" xfId="42" applyNumberFormat="1" applyFont="1" applyBorder="1" applyAlignment="1" applyProtection="1">
      <alignment/>
      <protection locked="0"/>
    </xf>
    <xf numFmtId="0" fontId="15" fillId="0" borderId="0" xfId="0" applyFont="1" applyAlignment="1" applyProtection="1">
      <alignment/>
      <protection locked="0"/>
    </xf>
    <xf numFmtId="0" fontId="5" fillId="34" borderId="10" xfId="0" applyFont="1" applyFill="1" applyBorder="1" applyAlignment="1" applyProtection="1">
      <alignment/>
      <protection locked="0"/>
    </xf>
    <xf numFmtId="0" fontId="15" fillId="0" borderId="0" xfId="0" applyFont="1" applyAlignment="1" applyProtection="1">
      <alignment horizontal="right"/>
      <protection locked="0"/>
    </xf>
    <xf numFmtId="0" fontId="0" fillId="0" borderId="0" xfId="0" applyFont="1" applyAlignment="1" applyProtection="1">
      <alignment horizontal="right"/>
      <protection locked="0"/>
    </xf>
    <xf numFmtId="0" fontId="0" fillId="0" borderId="15" xfId="0" applyFont="1" applyBorder="1" applyAlignment="1" applyProtection="1">
      <alignment/>
      <protection locked="0"/>
    </xf>
    <xf numFmtId="165" fontId="0" fillId="0" borderId="10" xfId="0" applyNumberFormat="1" applyFont="1" applyBorder="1" applyAlignment="1" applyProtection="1">
      <alignment horizontal="center"/>
      <protection locked="0"/>
    </xf>
    <xf numFmtId="0" fontId="15" fillId="0" borderId="21" xfId="0" applyFont="1" applyBorder="1" applyAlignment="1" applyProtection="1">
      <alignment/>
      <protection locked="0"/>
    </xf>
    <xf numFmtId="167" fontId="15" fillId="0" borderId="21" xfId="0" applyNumberFormat="1" applyFont="1" applyBorder="1" applyAlignment="1" applyProtection="1">
      <alignment/>
      <protection locked="0"/>
    </xf>
    <xf numFmtId="165" fontId="9" fillId="36" borderId="21" xfId="0" applyNumberFormat="1" applyFont="1" applyFill="1" applyBorder="1" applyAlignment="1" applyProtection="1">
      <alignment/>
      <protection locked="0"/>
    </xf>
    <xf numFmtId="173" fontId="15" fillId="37" borderId="10" xfId="42" applyNumberFormat="1" applyFont="1" applyFill="1" applyBorder="1" applyAlignment="1" applyProtection="1">
      <alignment/>
      <protection locked="0"/>
    </xf>
    <xf numFmtId="165" fontId="15" fillId="36" borderId="10" xfId="0" applyNumberFormat="1" applyFont="1" applyFill="1" applyBorder="1" applyAlignment="1" applyProtection="1">
      <alignment horizontal="right"/>
      <protection locked="0"/>
    </xf>
    <xf numFmtId="0" fontId="9" fillId="0" borderId="12" xfId="0" applyFont="1" applyBorder="1" applyAlignment="1" applyProtection="1">
      <alignment/>
      <protection locked="0"/>
    </xf>
    <xf numFmtId="0" fontId="15" fillId="0" borderId="13" xfId="0" applyFont="1" applyBorder="1" applyAlignment="1" applyProtection="1">
      <alignment/>
      <protection locked="0"/>
    </xf>
    <xf numFmtId="167" fontId="15" fillId="0" borderId="13" xfId="0" applyNumberFormat="1" applyFont="1" applyBorder="1" applyAlignment="1" applyProtection="1">
      <alignment/>
      <protection locked="0"/>
    </xf>
    <xf numFmtId="0" fontId="15" fillId="0" borderId="0" xfId="0" applyFont="1" applyBorder="1" applyAlignment="1" applyProtection="1">
      <alignment/>
      <protection locked="0"/>
    </xf>
    <xf numFmtId="167" fontId="15" fillId="0" borderId="0" xfId="0" applyNumberFormat="1" applyFont="1" applyBorder="1" applyAlignment="1" applyProtection="1">
      <alignment/>
      <protection locked="0"/>
    </xf>
    <xf numFmtId="165" fontId="9" fillId="0" borderId="0" xfId="0" applyNumberFormat="1" applyFont="1" applyBorder="1" applyAlignment="1" applyProtection="1">
      <alignment/>
      <protection locked="0"/>
    </xf>
    <xf numFmtId="165" fontId="0" fillId="0" borderId="0" xfId="42" applyNumberFormat="1" applyFont="1" applyBorder="1" applyAlignment="1" applyProtection="1">
      <alignment/>
      <protection locked="0"/>
    </xf>
    <xf numFmtId="173" fontId="15" fillId="33" borderId="21" xfId="42" applyNumberFormat="1" applyFont="1" applyFill="1" applyBorder="1" applyAlignment="1" applyProtection="1">
      <alignment/>
      <protection locked="0"/>
    </xf>
    <xf numFmtId="165" fontId="0" fillId="0" borderId="16" xfId="42" applyNumberFormat="1" applyFont="1" applyBorder="1" applyAlignment="1" applyProtection="1">
      <alignment/>
      <protection locked="0"/>
    </xf>
    <xf numFmtId="173" fontId="15" fillId="33" borderId="22" xfId="42" applyNumberFormat="1" applyFont="1" applyFill="1" applyBorder="1" applyAlignment="1" applyProtection="1">
      <alignment/>
      <protection locked="0"/>
    </xf>
    <xf numFmtId="0" fontId="15" fillId="0" borderId="15" xfId="0" applyFont="1" applyFill="1" applyBorder="1" applyAlignment="1" applyProtection="1">
      <alignment/>
      <protection locked="0"/>
    </xf>
    <xf numFmtId="0" fontId="15" fillId="0" borderId="10" xfId="0" applyFont="1" applyFill="1" applyBorder="1" applyAlignment="1" applyProtection="1">
      <alignment horizontal="center"/>
      <protection locked="0"/>
    </xf>
    <xf numFmtId="167" fontId="15" fillId="0" borderId="10" xfId="0" applyNumberFormat="1" applyFont="1" applyFill="1" applyBorder="1" applyAlignment="1" applyProtection="1">
      <alignment horizontal="center"/>
      <protection locked="0"/>
    </xf>
    <xf numFmtId="0" fontId="15" fillId="0" borderId="15" xfId="0" applyFont="1" applyFill="1" applyBorder="1" applyAlignment="1" applyProtection="1">
      <alignment horizontal="right"/>
      <protection locked="0"/>
    </xf>
    <xf numFmtId="173" fontId="15" fillId="0" borderId="10" xfId="0" applyNumberFormat="1" applyFont="1" applyBorder="1" applyAlignment="1" applyProtection="1">
      <alignment/>
      <protection locked="0"/>
    </xf>
    <xf numFmtId="0" fontId="15" fillId="0" borderId="15" xfId="0" applyFont="1" applyFill="1" applyBorder="1" applyAlignment="1" applyProtection="1">
      <alignment horizontal="left"/>
      <protection locked="0"/>
    </xf>
    <xf numFmtId="171" fontId="15" fillId="0" borderId="10" xfId="42" applyFont="1" applyBorder="1" applyAlignment="1" applyProtection="1">
      <alignment/>
      <protection locked="0"/>
    </xf>
    <xf numFmtId="0" fontId="0" fillId="0" borderId="10" xfId="0" applyFont="1" applyBorder="1" applyAlignment="1" applyProtection="1">
      <alignment/>
      <protection locked="0"/>
    </xf>
    <xf numFmtId="167" fontId="15" fillId="0" borderId="10" xfId="42" applyNumberFormat="1" applyFont="1" applyBorder="1" applyAlignment="1" applyProtection="1">
      <alignment/>
      <protection locked="0"/>
    </xf>
    <xf numFmtId="0" fontId="15" fillId="0" borderId="15" xfId="0" applyFont="1" applyBorder="1" applyAlignment="1" applyProtection="1">
      <alignment/>
      <protection locked="0"/>
    </xf>
    <xf numFmtId="0" fontId="15" fillId="0" borderId="10" xfId="0" applyFont="1" applyBorder="1" applyAlignment="1" applyProtection="1">
      <alignment horizontal="center"/>
      <protection locked="0"/>
    </xf>
    <xf numFmtId="0" fontId="15" fillId="0" borderId="16" xfId="0" applyFont="1" applyBorder="1" applyAlignment="1" applyProtection="1">
      <alignment/>
      <protection locked="0"/>
    </xf>
    <xf numFmtId="0" fontId="17" fillId="38" borderId="12" xfId="0" applyFont="1" applyFill="1" applyBorder="1" applyAlignment="1" applyProtection="1">
      <alignment/>
      <protection locked="0"/>
    </xf>
    <xf numFmtId="0" fontId="17" fillId="38" borderId="13" xfId="0" applyFont="1" applyFill="1" applyBorder="1" applyAlignment="1" applyProtection="1">
      <alignment/>
      <protection locked="0"/>
    </xf>
    <xf numFmtId="0" fontId="4" fillId="0" borderId="0" xfId="0" applyFont="1" applyAlignment="1" applyProtection="1">
      <alignment/>
      <protection locked="0"/>
    </xf>
    <xf numFmtId="0" fontId="9" fillId="0" borderId="15" xfId="0" applyFont="1" applyFill="1" applyBorder="1" applyAlignment="1" applyProtection="1">
      <alignment/>
      <protection locked="0"/>
    </xf>
    <xf numFmtId="0" fontId="9" fillId="0" borderId="0" xfId="0" applyFont="1" applyFill="1" applyBorder="1" applyAlignment="1" applyProtection="1">
      <alignment/>
      <protection locked="0"/>
    </xf>
    <xf numFmtId="165" fontId="9" fillId="0" borderId="0" xfId="0" applyNumberFormat="1" applyFont="1" applyFill="1" applyBorder="1" applyAlignment="1" applyProtection="1">
      <alignment/>
      <protection locked="0"/>
    </xf>
    <xf numFmtId="165" fontId="9" fillId="0" borderId="21" xfId="0" applyNumberFormat="1" applyFont="1" applyFill="1" applyBorder="1" applyAlignment="1" applyProtection="1">
      <alignment/>
      <protection locked="0"/>
    </xf>
    <xf numFmtId="0" fontId="5" fillId="0" borderId="0" xfId="0" applyFont="1" applyFill="1" applyAlignment="1" applyProtection="1">
      <alignment/>
      <protection locked="0"/>
    </xf>
    <xf numFmtId="165" fontId="9" fillId="0" borderId="23" xfId="0" applyNumberFormat="1" applyFont="1" applyBorder="1" applyAlignment="1" applyProtection="1">
      <alignment horizontal="center"/>
      <protection locked="0"/>
    </xf>
    <xf numFmtId="38" fontId="15" fillId="0" borderId="10" xfId="42" applyNumberFormat="1" applyFont="1" applyBorder="1" applyAlignment="1" applyProtection="1">
      <alignment/>
      <protection locked="0"/>
    </xf>
    <xf numFmtId="0" fontId="15" fillId="0" borderId="0" xfId="0" applyFont="1" applyBorder="1" applyAlignment="1" applyProtection="1">
      <alignment/>
      <protection locked="0"/>
    </xf>
    <xf numFmtId="0" fontId="0" fillId="0" borderId="0" xfId="0" applyBorder="1" applyAlignment="1" applyProtection="1">
      <alignment/>
      <protection locked="0"/>
    </xf>
    <xf numFmtId="0" fontId="9" fillId="0" borderId="15" xfId="0" applyFont="1" applyBorder="1" applyAlignment="1" applyProtection="1">
      <alignment horizontal="left" indent="2"/>
      <protection locked="0"/>
    </xf>
    <xf numFmtId="0" fontId="15" fillId="0" borderId="20" xfId="0" applyFont="1" applyBorder="1" applyAlignment="1" applyProtection="1">
      <alignment horizontal="left"/>
      <protection locked="0"/>
    </xf>
    <xf numFmtId="0" fontId="15" fillId="0" borderId="11" xfId="0" applyFont="1" applyBorder="1" applyAlignment="1" applyProtection="1">
      <alignment/>
      <protection locked="0"/>
    </xf>
    <xf numFmtId="171" fontId="15" fillId="0" borderId="11" xfId="42" applyFont="1" applyBorder="1" applyAlignment="1" applyProtection="1">
      <alignment/>
      <protection locked="0"/>
    </xf>
    <xf numFmtId="0" fontId="3" fillId="0" borderId="15" xfId="0" applyFont="1" applyFill="1" applyBorder="1" applyAlignment="1" applyProtection="1">
      <alignment/>
      <protection locked="0"/>
    </xf>
    <xf numFmtId="165" fontId="9" fillId="0" borderId="18" xfId="0" applyNumberFormat="1" applyFont="1" applyFill="1" applyBorder="1" applyAlignment="1" applyProtection="1">
      <alignment/>
      <protection locked="0"/>
    </xf>
    <xf numFmtId="0" fontId="5" fillId="0" borderId="0" xfId="0" applyFont="1" applyFill="1" applyBorder="1" applyAlignment="1" applyProtection="1">
      <alignment/>
      <protection locked="0"/>
    </xf>
    <xf numFmtId="165" fontId="9" fillId="0" borderId="23" xfId="0" applyNumberFormat="1" applyFont="1" applyFill="1" applyBorder="1" applyAlignment="1" applyProtection="1">
      <alignment/>
      <protection locked="0"/>
    </xf>
    <xf numFmtId="0" fontId="9" fillId="0" borderId="11" xfId="0" applyFont="1" applyFill="1" applyBorder="1" applyAlignment="1" applyProtection="1">
      <alignment/>
      <protection locked="0"/>
    </xf>
    <xf numFmtId="165" fontId="9" fillId="0" borderId="11" xfId="0" applyNumberFormat="1" applyFont="1" applyFill="1" applyBorder="1" applyAlignment="1" applyProtection="1">
      <alignment/>
      <protection locked="0"/>
    </xf>
    <xf numFmtId="165" fontId="9" fillId="0" borderId="22" xfId="0" applyNumberFormat="1" applyFont="1" applyFill="1" applyBorder="1" applyAlignment="1" applyProtection="1">
      <alignment/>
      <protection locked="0"/>
    </xf>
    <xf numFmtId="0" fontId="17" fillId="32" borderId="24" xfId="0" applyFont="1" applyFill="1" applyBorder="1" applyAlignment="1" applyProtection="1">
      <alignment/>
      <protection locked="0"/>
    </xf>
    <xf numFmtId="0" fontId="18" fillId="32" borderId="25" xfId="0" applyFont="1" applyFill="1" applyBorder="1" applyAlignment="1" applyProtection="1">
      <alignment/>
      <protection locked="0"/>
    </xf>
    <xf numFmtId="165" fontId="9" fillId="0" borderId="16" xfId="0" applyNumberFormat="1" applyFont="1" applyBorder="1" applyAlignment="1" applyProtection="1">
      <alignment/>
      <protection locked="0"/>
    </xf>
    <xf numFmtId="0" fontId="17" fillId="0" borderId="12" xfId="0" applyFont="1" applyBorder="1" applyAlignment="1" applyProtection="1">
      <alignment/>
      <protection locked="0"/>
    </xf>
    <xf numFmtId="167" fontId="15" fillId="0" borderId="15" xfId="0" applyNumberFormat="1" applyFont="1" applyBorder="1" applyAlignment="1" applyProtection="1">
      <alignment/>
      <protection locked="0"/>
    </xf>
    <xf numFmtId="165" fontId="9" fillId="0" borderId="10" xfId="0" applyNumberFormat="1" applyFont="1" applyBorder="1" applyAlignment="1" applyProtection="1">
      <alignment/>
      <protection locked="0"/>
    </xf>
    <xf numFmtId="167" fontId="0" fillId="0" borderId="0" xfId="0" applyNumberFormat="1" applyFont="1" applyAlignment="1" applyProtection="1">
      <alignment/>
      <protection locked="0"/>
    </xf>
    <xf numFmtId="167" fontId="17" fillId="0" borderId="12" xfId="0" applyNumberFormat="1" applyFont="1" applyBorder="1" applyAlignment="1" applyProtection="1">
      <alignment/>
      <protection locked="0"/>
    </xf>
    <xf numFmtId="167" fontId="4" fillId="0" borderId="13" xfId="0" applyNumberFormat="1" applyFont="1" applyBorder="1" applyAlignment="1" applyProtection="1">
      <alignment/>
      <protection locked="0"/>
    </xf>
    <xf numFmtId="167" fontId="4" fillId="0" borderId="0" xfId="0" applyNumberFormat="1" applyFont="1" applyAlignment="1" applyProtection="1">
      <alignment/>
      <protection locked="0"/>
    </xf>
    <xf numFmtId="0" fontId="17" fillId="0" borderId="0" xfId="0" applyFont="1" applyFill="1" applyBorder="1" applyAlignment="1" applyProtection="1">
      <alignment/>
      <protection locked="0"/>
    </xf>
    <xf numFmtId="0" fontId="18" fillId="0" borderId="0" xfId="0" applyFont="1" applyFill="1" applyBorder="1" applyAlignment="1" applyProtection="1">
      <alignment/>
      <protection locked="0"/>
    </xf>
    <xf numFmtId="175" fontId="17" fillId="0" borderId="0" xfId="0" applyNumberFormat="1" applyFont="1" applyFill="1" applyBorder="1" applyAlignment="1" applyProtection="1">
      <alignment/>
      <protection locked="0"/>
    </xf>
    <xf numFmtId="0" fontId="19" fillId="0" borderId="0" xfId="0" applyFont="1" applyFill="1" applyAlignment="1" applyProtection="1">
      <alignment/>
      <protection locked="0"/>
    </xf>
    <xf numFmtId="0" fontId="21" fillId="34" borderId="12" xfId="0" applyFont="1" applyFill="1" applyBorder="1" applyAlignment="1" applyProtection="1">
      <alignment/>
      <protection locked="0"/>
    </xf>
    <xf numFmtId="0" fontId="18" fillId="34" borderId="13" xfId="0" applyFont="1" applyFill="1" applyBorder="1" applyAlignment="1" applyProtection="1">
      <alignment/>
      <protection locked="0"/>
    </xf>
    <xf numFmtId="175" fontId="17" fillId="34" borderId="13" xfId="0" applyNumberFormat="1" applyFont="1" applyFill="1" applyBorder="1" applyAlignment="1" applyProtection="1">
      <alignment/>
      <protection locked="0"/>
    </xf>
    <xf numFmtId="175" fontId="17" fillId="34" borderId="14" xfId="0" applyNumberFormat="1" applyFont="1" applyFill="1" applyBorder="1" applyAlignment="1" applyProtection="1">
      <alignment/>
      <protection locked="0"/>
    </xf>
    <xf numFmtId="0" fontId="5" fillId="0" borderId="15" xfId="0" applyFont="1" applyBorder="1" applyAlignment="1" applyProtection="1">
      <alignment/>
      <protection locked="0"/>
    </xf>
    <xf numFmtId="0" fontId="0" fillId="0" borderId="0" xfId="0" applyFont="1" applyBorder="1" applyAlignment="1" applyProtection="1">
      <alignment horizontal="center"/>
      <protection locked="0"/>
    </xf>
    <xf numFmtId="172" fontId="0" fillId="0" borderId="0" xfId="0" applyNumberFormat="1" applyFont="1" applyBorder="1" applyAlignment="1" applyProtection="1">
      <alignment/>
      <protection locked="0"/>
    </xf>
    <xf numFmtId="172" fontId="0" fillId="0" borderId="16" xfId="0" applyNumberFormat="1" applyFont="1" applyBorder="1" applyAlignment="1" applyProtection="1">
      <alignment/>
      <protection locked="0"/>
    </xf>
    <xf numFmtId="0" fontId="5" fillId="0" borderId="10" xfId="0" applyFont="1" applyBorder="1" applyAlignment="1" applyProtection="1">
      <alignment horizontal="right" vertical="center" wrapText="1"/>
      <protection locked="0"/>
    </xf>
    <xf numFmtId="0" fontId="0" fillId="0" borderId="0" xfId="0" applyBorder="1" applyAlignment="1" applyProtection="1">
      <alignment wrapText="1"/>
      <protection locked="0"/>
    </xf>
    <xf numFmtId="0" fontId="0" fillId="0" borderId="0" xfId="0" applyFont="1" applyAlignment="1" applyProtection="1">
      <alignment wrapText="1"/>
      <protection locked="0"/>
    </xf>
    <xf numFmtId="0" fontId="5" fillId="34"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right" vertical="center" wrapText="1"/>
      <protection locked="0"/>
    </xf>
    <xf numFmtId="0" fontId="5" fillId="0" borderId="10" xfId="0" applyFont="1" applyBorder="1" applyAlignment="1" applyProtection="1">
      <alignment horizontal="right" vertical="center"/>
      <protection locked="0"/>
    </xf>
    <xf numFmtId="0" fontId="5" fillId="0" borderId="12" xfId="0" applyFont="1" applyBorder="1" applyAlignment="1" applyProtection="1">
      <alignment horizontal="right" vertical="center"/>
      <protection locked="0"/>
    </xf>
    <xf numFmtId="10" fontId="5" fillId="0" borderId="12" xfId="0" applyNumberFormat="1" applyFont="1" applyBorder="1" applyAlignment="1" applyProtection="1">
      <alignment vertical="center" wrapText="1"/>
      <protection locked="0"/>
    </xf>
    <xf numFmtId="0" fontId="5" fillId="0" borderId="13" xfId="0" applyFont="1" applyBorder="1" applyAlignment="1" applyProtection="1">
      <alignment vertical="center"/>
      <protection locked="0"/>
    </xf>
    <xf numFmtId="0" fontId="5" fillId="0" borderId="13" xfId="0" applyFont="1" applyBorder="1" applyAlignment="1" applyProtection="1">
      <alignment vertical="center" wrapText="1"/>
      <protection locked="0"/>
    </xf>
    <xf numFmtId="0" fontId="0" fillId="0" borderId="14" xfId="0" applyBorder="1" applyAlignment="1" applyProtection="1">
      <alignment vertical="center" wrapText="1"/>
      <protection locked="0"/>
    </xf>
    <xf numFmtId="0" fontId="9" fillId="0" borderId="10" xfId="0" applyFont="1" applyFill="1" applyBorder="1" applyAlignment="1" applyProtection="1">
      <alignment horizontal="right" vertical="center"/>
      <protection locked="0"/>
    </xf>
    <xf numFmtId="0" fontId="9" fillId="0" borderId="10" xfId="0" applyFont="1" applyBorder="1" applyAlignment="1" applyProtection="1">
      <alignment horizontal="right" vertical="center"/>
      <protection locked="0"/>
    </xf>
    <xf numFmtId="0" fontId="0" fillId="0" borderId="15" xfId="0" applyFont="1" applyBorder="1" applyAlignment="1" applyProtection="1">
      <alignment wrapText="1"/>
      <protection locked="0"/>
    </xf>
    <xf numFmtId="173" fontId="9" fillId="0" borderId="0" xfId="0" applyNumberFormat="1" applyFont="1" applyBorder="1" applyAlignment="1" applyProtection="1">
      <alignment/>
      <protection locked="0"/>
    </xf>
    <xf numFmtId="173" fontId="9" fillId="0" borderId="16" xfId="0" applyNumberFormat="1" applyFont="1" applyBorder="1" applyAlignment="1" applyProtection="1">
      <alignment/>
      <protection locked="0"/>
    </xf>
    <xf numFmtId="0" fontId="5" fillId="34" borderId="12" xfId="0" applyFont="1" applyFill="1" applyBorder="1" applyAlignment="1" applyProtection="1">
      <alignment horizontal="center" vertical="center"/>
      <protection locked="0"/>
    </xf>
    <xf numFmtId="0" fontId="0" fillId="34" borderId="13" xfId="0" applyFont="1" applyFill="1" applyBorder="1" applyAlignment="1" applyProtection="1">
      <alignment/>
      <protection locked="0"/>
    </xf>
    <xf numFmtId="0" fontId="0" fillId="34" borderId="13" xfId="0" applyFont="1" applyFill="1" applyBorder="1" applyAlignment="1" applyProtection="1">
      <alignment horizontal="center"/>
      <protection locked="0"/>
    </xf>
    <xf numFmtId="172" fontId="0" fillId="34" borderId="13" xfId="0" applyNumberFormat="1" applyFont="1" applyFill="1" applyBorder="1" applyAlignment="1" applyProtection="1">
      <alignment/>
      <protection locked="0"/>
    </xf>
    <xf numFmtId="172" fontId="0" fillId="34" borderId="14" xfId="0" applyNumberFormat="1" applyFont="1" applyFill="1" applyBorder="1" applyAlignment="1" applyProtection="1">
      <alignment/>
      <protection locked="0"/>
    </xf>
    <xf numFmtId="0" fontId="5" fillId="0" borderId="15" xfId="0" applyFont="1" applyBorder="1" applyAlignment="1" applyProtection="1">
      <alignment wrapText="1"/>
      <protection locked="0"/>
    </xf>
    <xf numFmtId="0" fontId="0" fillId="0" borderId="16" xfId="0" applyBorder="1" applyAlignment="1" applyProtection="1">
      <alignment/>
      <protection locked="0"/>
    </xf>
    <xf numFmtId="0" fontId="0" fillId="0" borderId="11" xfId="0" applyFont="1" applyBorder="1" applyAlignment="1" applyProtection="1">
      <alignment/>
      <protection locked="0"/>
    </xf>
    <xf numFmtId="0" fontId="0" fillId="0" borderId="11" xfId="0" applyFont="1" applyBorder="1" applyAlignment="1" applyProtection="1">
      <alignment horizontal="center"/>
      <protection locked="0"/>
    </xf>
    <xf numFmtId="0" fontId="5" fillId="0" borderId="15" xfId="0" applyFont="1" applyFill="1" applyBorder="1" applyAlignment="1" applyProtection="1">
      <alignment/>
      <protection locked="0"/>
    </xf>
    <xf numFmtId="172" fontId="0" fillId="0" borderId="11" xfId="0" applyNumberFormat="1" applyFont="1" applyBorder="1" applyAlignment="1" applyProtection="1">
      <alignment/>
      <protection locked="0"/>
    </xf>
    <xf numFmtId="172" fontId="0" fillId="0" borderId="26" xfId="0" applyNumberFormat="1" applyFont="1" applyBorder="1" applyAlignment="1" applyProtection="1">
      <alignment/>
      <protection locked="0"/>
    </xf>
    <xf numFmtId="0" fontId="0" fillId="0" borderId="0" xfId="0" applyFont="1" applyAlignment="1" applyProtection="1">
      <alignment horizontal="center"/>
      <protection locked="0"/>
    </xf>
    <xf numFmtId="165" fontId="15" fillId="0" borderId="10" xfId="0" applyNumberFormat="1" applyFont="1" applyBorder="1" applyAlignment="1" applyProtection="1">
      <alignment/>
      <protection/>
    </xf>
    <xf numFmtId="165" fontId="9" fillId="36" borderId="10" xfId="0" applyNumberFormat="1" applyFont="1" applyFill="1" applyBorder="1" applyAlignment="1" applyProtection="1">
      <alignment/>
      <protection/>
    </xf>
    <xf numFmtId="165" fontId="15" fillId="0" borderId="21" xfId="0" applyNumberFormat="1" applyFont="1" applyFill="1" applyBorder="1" applyAlignment="1" applyProtection="1">
      <alignment/>
      <protection/>
    </xf>
    <xf numFmtId="165" fontId="15" fillId="0" borderId="10" xfId="0" applyNumberFormat="1" applyFont="1" applyFill="1" applyBorder="1" applyAlignment="1" applyProtection="1">
      <alignment/>
      <protection/>
    </xf>
    <xf numFmtId="165" fontId="9" fillId="0" borderId="10" xfId="0" applyNumberFormat="1" applyFont="1" applyFill="1" applyBorder="1" applyAlignment="1" applyProtection="1">
      <alignment/>
      <protection/>
    </xf>
    <xf numFmtId="0" fontId="15" fillId="36" borderId="10" xfId="0" applyFont="1" applyFill="1" applyBorder="1" applyAlignment="1" applyProtection="1">
      <alignment/>
      <protection/>
    </xf>
    <xf numFmtId="165" fontId="17" fillId="38" borderId="10" xfId="0" applyNumberFormat="1" applyFont="1" applyFill="1" applyBorder="1" applyAlignment="1" applyProtection="1">
      <alignment/>
      <protection/>
    </xf>
    <xf numFmtId="175" fontId="17" fillId="32" borderId="27" xfId="0" applyNumberFormat="1" applyFont="1" applyFill="1" applyBorder="1" applyAlignment="1" applyProtection="1">
      <alignment/>
      <protection/>
    </xf>
    <xf numFmtId="165" fontId="17" fillId="36" borderId="10" xfId="0" applyNumberFormat="1" applyFont="1" applyFill="1" applyBorder="1" applyAlignment="1" applyProtection="1">
      <alignment/>
      <protection/>
    </xf>
    <xf numFmtId="165" fontId="15" fillId="0" borderId="10" xfId="0" applyNumberFormat="1" applyFont="1" applyBorder="1" applyAlignment="1" applyProtection="1">
      <alignment horizontal="right"/>
      <protection/>
    </xf>
    <xf numFmtId="165" fontId="9" fillId="0" borderId="10" xfId="0" applyNumberFormat="1" applyFont="1" applyBorder="1" applyAlignment="1" applyProtection="1">
      <alignment/>
      <protection/>
    </xf>
    <xf numFmtId="173" fontId="15" fillId="0" borderId="10" xfId="42" applyNumberFormat="1" applyFont="1" applyFill="1" applyBorder="1" applyAlignment="1" applyProtection="1">
      <alignment/>
      <protection locked="0"/>
    </xf>
    <xf numFmtId="49" fontId="13" fillId="0" borderId="0" xfId="0" applyNumberFormat="1" applyFont="1" applyFill="1" applyAlignment="1" applyProtection="1">
      <alignment/>
      <protection locked="0"/>
    </xf>
    <xf numFmtId="49" fontId="0" fillId="0" borderId="0" xfId="0" applyNumberFormat="1" applyFill="1" applyAlignment="1" applyProtection="1">
      <alignment/>
      <protection locked="0"/>
    </xf>
    <xf numFmtId="49" fontId="0" fillId="0" borderId="0" xfId="0" applyNumberFormat="1" applyFill="1" applyAlignment="1" applyProtection="1">
      <alignment/>
      <protection locked="0"/>
    </xf>
    <xf numFmtId="0" fontId="0" fillId="0" borderId="0" xfId="0" applyNumberFormat="1" applyFill="1" applyAlignment="1" applyProtection="1">
      <alignment/>
      <protection locked="0"/>
    </xf>
    <xf numFmtId="0" fontId="0" fillId="0" borderId="0" xfId="0" applyFill="1" applyAlignment="1" applyProtection="1">
      <alignment/>
      <protection locked="0"/>
    </xf>
    <xf numFmtId="172" fontId="0" fillId="0" borderId="0" xfId="44" applyNumberFormat="1" applyFill="1" applyAlignment="1" applyProtection="1">
      <alignment horizontal="right"/>
      <protection locked="0"/>
    </xf>
    <xf numFmtId="49" fontId="14" fillId="0" borderId="0" xfId="0" applyNumberFormat="1" applyFont="1" applyFill="1" applyBorder="1" applyAlignment="1" applyProtection="1">
      <alignment/>
      <protection locked="0"/>
    </xf>
    <xf numFmtId="0" fontId="5" fillId="39" borderId="0" xfId="0" applyFont="1" applyFill="1" applyAlignment="1" applyProtection="1">
      <alignment/>
      <protection locked="0"/>
    </xf>
    <xf numFmtId="49" fontId="12" fillId="0" borderId="10" xfId="0" applyNumberFormat="1" applyFont="1" applyFill="1" applyBorder="1" applyAlignment="1" applyProtection="1">
      <alignment horizontal="center" vertical="center" wrapText="1"/>
      <protection locked="0"/>
    </xf>
    <xf numFmtId="0" fontId="12" fillId="0" borderId="10" xfId="0" applyNumberFormat="1"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5" fillId="0" borderId="0" xfId="0" applyFont="1" applyFill="1" applyAlignment="1" applyProtection="1">
      <alignment wrapText="1"/>
      <protection locked="0"/>
    </xf>
    <xf numFmtId="49" fontId="5" fillId="0" borderId="23" xfId="0" applyNumberFormat="1" applyFont="1" applyFill="1" applyBorder="1" applyAlignment="1" applyProtection="1">
      <alignment/>
      <protection locked="0"/>
    </xf>
    <xf numFmtId="49" fontId="12" fillId="0" borderId="23" xfId="0" applyNumberFormat="1" applyFont="1" applyFill="1" applyBorder="1" applyAlignment="1" applyProtection="1">
      <alignment horizontal="left"/>
      <protection locked="0"/>
    </xf>
    <xf numFmtId="0" fontId="12" fillId="0" borderId="23" xfId="0" applyNumberFormat="1" applyFont="1" applyFill="1" applyBorder="1" applyAlignment="1" applyProtection="1">
      <alignment/>
      <protection locked="0"/>
    </xf>
    <xf numFmtId="0" fontId="0" fillId="0" borderId="23" xfId="0" applyFill="1" applyBorder="1" applyAlignment="1" applyProtection="1">
      <alignment/>
      <protection locked="0"/>
    </xf>
    <xf numFmtId="173" fontId="15" fillId="33" borderId="23" xfId="42" applyNumberFormat="1" applyFont="1" applyFill="1" applyBorder="1" applyAlignment="1" applyProtection="1">
      <alignment/>
      <protection locked="0"/>
    </xf>
    <xf numFmtId="49" fontId="0" fillId="0" borderId="23" xfId="0" applyNumberFormat="1" applyFill="1" applyBorder="1" applyAlignment="1" applyProtection="1">
      <alignment/>
      <protection locked="0"/>
    </xf>
    <xf numFmtId="49" fontId="0" fillId="0" borderId="23" xfId="0" applyNumberFormat="1" applyFill="1" applyBorder="1" applyAlignment="1" applyProtection="1">
      <alignment/>
      <protection locked="0"/>
    </xf>
    <xf numFmtId="167" fontId="0" fillId="0" borderId="23" xfId="0" applyNumberFormat="1" applyFill="1" applyBorder="1" applyAlignment="1" applyProtection="1">
      <alignment/>
      <protection locked="0"/>
    </xf>
    <xf numFmtId="171" fontId="0" fillId="0" borderId="23" xfId="42" applyFont="1" applyFill="1" applyBorder="1" applyAlignment="1" applyProtection="1">
      <alignment/>
      <protection locked="0"/>
    </xf>
    <xf numFmtId="0" fontId="0" fillId="0" borderId="0" xfId="0" applyFill="1" applyAlignment="1" applyProtection="1">
      <alignment horizontal="left"/>
      <protection locked="0"/>
    </xf>
    <xf numFmtId="49" fontId="0" fillId="0" borderId="23" xfId="0" applyNumberFormat="1" applyFill="1" applyBorder="1" applyAlignment="1" applyProtection="1">
      <alignment horizontal="left"/>
      <protection locked="0"/>
    </xf>
    <xf numFmtId="0" fontId="0" fillId="0" borderId="0" xfId="0" applyNumberFormat="1" applyFill="1" applyAlignment="1" applyProtection="1">
      <alignment horizontal="left"/>
      <protection locked="0"/>
    </xf>
    <xf numFmtId="49" fontId="0" fillId="0" borderId="22" xfId="0" applyNumberFormat="1" applyFill="1" applyBorder="1" applyAlignment="1" applyProtection="1">
      <alignment/>
      <protection locked="0"/>
    </xf>
    <xf numFmtId="49" fontId="0" fillId="0" borderId="22" xfId="0" applyNumberFormat="1" applyFill="1" applyBorder="1" applyAlignment="1" applyProtection="1">
      <alignment/>
      <protection locked="0"/>
    </xf>
    <xf numFmtId="49" fontId="0" fillId="0" borderId="22" xfId="0" applyNumberFormat="1" applyFill="1" applyBorder="1" applyAlignment="1" applyProtection="1">
      <alignment horizontal="left"/>
      <protection locked="0"/>
    </xf>
    <xf numFmtId="167" fontId="0" fillId="0" borderId="22" xfId="0" applyNumberFormat="1" applyFill="1" applyBorder="1" applyAlignment="1" applyProtection="1">
      <alignment/>
      <protection locked="0"/>
    </xf>
    <xf numFmtId="49" fontId="5" fillId="0" borderId="12" xfId="0" applyNumberFormat="1" applyFont="1" applyFill="1" applyBorder="1" applyAlignment="1" applyProtection="1">
      <alignment/>
      <protection locked="0"/>
    </xf>
    <xf numFmtId="49" fontId="5" fillId="0" borderId="13" xfId="0" applyNumberFormat="1" applyFont="1" applyFill="1" applyBorder="1" applyAlignment="1" applyProtection="1">
      <alignment/>
      <protection locked="0"/>
    </xf>
    <xf numFmtId="49" fontId="5" fillId="0" borderId="12" xfId="0" applyNumberFormat="1" applyFont="1" applyFill="1" applyBorder="1" applyAlignment="1" applyProtection="1">
      <alignment/>
      <protection locked="0"/>
    </xf>
    <xf numFmtId="49" fontId="5" fillId="0" borderId="13" xfId="0" applyNumberFormat="1" applyFont="1" applyFill="1" applyBorder="1" applyAlignment="1" applyProtection="1">
      <alignment horizontal="left"/>
      <protection locked="0"/>
    </xf>
    <xf numFmtId="0" fontId="5" fillId="0" borderId="13" xfId="0" applyNumberFormat="1" applyFont="1" applyFill="1" applyBorder="1" applyAlignment="1" applyProtection="1">
      <alignment/>
      <protection locked="0"/>
    </xf>
    <xf numFmtId="49" fontId="5" fillId="0" borderId="0" xfId="0" applyNumberFormat="1" applyFont="1" applyFill="1" applyBorder="1" applyAlignment="1" applyProtection="1">
      <alignment/>
      <protection locked="0"/>
    </xf>
    <xf numFmtId="49" fontId="5" fillId="0" borderId="0" xfId="0" applyNumberFormat="1" applyFont="1" applyFill="1" applyBorder="1" applyAlignment="1" applyProtection="1">
      <alignment/>
      <protection locked="0"/>
    </xf>
    <xf numFmtId="49" fontId="5" fillId="0" borderId="0" xfId="0" applyNumberFormat="1" applyFont="1" applyFill="1" applyBorder="1" applyAlignment="1" applyProtection="1">
      <alignment horizontal="left"/>
      <protection locked="0"/>
    </xf>
    <xf numFmtId="0" fontId="5" fillId="0" borderId="0" xfId="0" applyNumberFormat="1" applyFont="1" applyFill="1" applyBorder="1" applyAlignment="1" applyProtection="1">
      <alignment/>
      <protection locked="0"/>
    </xf>
    <xf numFmtId="167" fontId="5" fillId="0" borderId="0" xfId="0" applyNumberFormat="1" applyFont="1" applyFill="1" applyBorder="1" applyAlignment="1" applyProtection="1">
      <alignment/>
      <protection locked="0"/>
    </xf>
    <xf numFmtId="167" fontId="5" fillId="0" borderId="18" xfId="0" applyNumberFormat="1" applyFont="1" applyFill="1" applyBorder="1" applyAlignment="1" applyProtection="1">
      <alignment/>
      <protection locked="0"/>
    </xf>
    <xf numFmtId="173" fontId="15" fillId="33" borderId="0" xfId="42" applyNumberFormat="1" applyFont="1" applyFill="1" applyBorder="1" applyAlignment="1" applyProtection="1">
      <alignment/>
      <protection locked="0"/>
    </xf>
    <xf numFmtId="49" fontId="0" fillId="0" borderId="0" xfId="0" applyNumberFormat="1" applyFill="1" applyAlignment="1" applyProtection="1">
      <alignment horizontal="left"/>
      <protection locked="0"/>
    </xf>
    <xf numFmtId="0" fontId="5" fillId="0" borderId="0" xfId="0" applyNumberFormat="1" applyFont="1" applyFill="1" applyAlignment="1" applyProtection="1">
      <alignment/>
      <protection locked="0"/>
    </xf>
    <xf numFmtId="0" fontId="0" fillId="0" borderId="0" xfId="0" applyFont="1" applyFill="1" applyAlignment="1" applyProtection="1">
      <alignment/>
      <protection locked="0"/>
    </xf>
    <xf numFmtId="0" fontId="0" fillId="0" borderId="0" xfId="0" applyAlignment="1" applyProtection="1">
      <alignment horizontal="left" wrapText="1"/>
      <protection locked="0"/>
    </xf>
    <xf numFmtId="167" fontId="0" fillId="0" borderId="0" xfId="0" applyNumberFormat="1" applyFill="1" applyAlignment="1" applyProtection="1">
      <alignment/>
      <protection locked="0"/>
    </xf>
    <xf numFmtId="171" fontId="0" fillId="0" borderId="0" xfId="0" applyNumberFormat="1" applyFill="1" applyAlignment="1" applyProtection="1">
      <alignment/>
      <protection locked="0"/>
    </xf>
    <xf numFmtId="167" fontId="0" fillId="0" borderId="23" xfId="0" applyNumberFormat="1" applyFill="1" applyBorder="1" applyAlignment="1" applyProtection="1">
      <alignment/>
      <protection/>
    </xf>
    <xf numFmtId="171" fontId="0" fillId="0" borderId="23" xfId="42" applyFont="1" applyFill="1" applyBorder="1" applyAlignment="1" applyProtection="1">
      <alignment/>
      <protection/>
    </xf>
    <xf numFmtId="167" fontId="5" fillId="0" borderId="13" xfId="0" applyNumberFormat="1" applyFont="1" applyFill="1" applyBorder="1" applyAlignment="1" applyProtection="1">
      <alignment/>
      <protection/>
    </xf>
    <xf numFmtId="167" fontId="5" fillId="0" borderId="14" xfId="0" applyNumberFormat="1" applyFont="1" applyFill="1" applyBorder="1" applyAlignment="1" applyProtection="1">
      <alignment/>
      <protection/>
    </xf>
    <xf numFmtId="49" fontId="12" fillId="0" borderId="23" xfId="0" applyNumberFormat="1" applyFont="1" applyFill="1" applyBorder="1" applyAlignment="1" applyProtection="1">
      <alignment/>
      <protection/>
    </xf>
    <xf numFmtId="0" fontId="0" fillId="0" borderId="23" xfId="0" applyBorder="1" applyAlignment="1" applyProtection="1">
      <alignment/>
      <protection locked="0"/>
    </xf>
    <xf numFmtId="167" fontId="0" fillId="0" borderId="23" xfId="42" applyNumberFormat="1" applyFont="1" applyFill="1" applyBorder="1" applyAlignment="1" applyProtection="1">
      <alignment/>
      <protection/>
    </xf>
    <xf numFmtId="0" fontId="15" fillId="0" borderId="15" xfId="0" applyFont="1" applyBorder="1" applyAlignment="1" applyProtection="1">
      <alignment horizontal="left"/>
      <protection locked="0"/>
    </xf>
    <xf numFmtId="171" fontId="15" fillId="0" borderId="16" xfId="42" applyFont="1" applyBorder="1" applyAlignment="1" applyProtection="1">
      <alignment/>
      <protection locked="0"/>
    </xf>
    <xf numFmtId="0" fontId="0" fillId="0" borderId="16" xfId="0" applyFont="1" applyBorder="1" applyAlignment="1" applyProtection="1">
      <alignment/>
      <protection locked="0"/>
    </xf>
    <xf numFmtId="172" fontId="9" fillId="0" borderId="13" xfId="42" applyNumberFormat="1" applyFont="1" applyBorder="1" applyAlignment="1" applyProtection="1" quotePrefix="1">
      <alignment horizontal="center" vertical="center"/>
      <protection/>
    </xf>
    <xf numFmtId="165" fontId="9" fillId="0" borderId="13" xfId="42" applyNumberFormat="1" applyFont="1" applyBorder="1" applyAlignment="1" applyProtection="1" quotePrefix="1">
      <alignment horizontal="center" vertical="center"/>
      <protection/>
    </xf>
    <xf numFmtId="165" fontId="9" fillId="0" borderId="14" xfId="0" applyNumberFormat="1" applyFont="1" applyBorder="1" applyAlignment="1" applyProtection="1">
      <alignment horizontal="right" vertical="center" wrapText="1"/>
      <protection/>
    </xf>
    <xf numFmtId="165" fontId="9" fillId="0" borderId="10" xfId="0" applyNumberFormat="1" applyFont="1" applyBorder="1" applyAlignment="1" applyProtection="1">
      <alignment horizontal="right" vertical="center" wrapText="1"/>
      <protection/>
    </xf>
    <xf numFmtId="16" fontId="5" fillId="0" borderId="10" xfId="0" applyNumberFormat="1" applyFont="1" applyFill="1" applyBorder="1" applyAlignment="1" applyProtection="1" quotePrefix="1">
      <alignment horizontal="center" vertical="center" wrapText="1"/>
      <protection/>
    </xf>
    <xf numFmtId="165" fontId="5" fillId="0" borderId="10" xfId="0" applyNumberFormat="1" applyFont="1" applyFill="1" applyBorder="1" applyAlignment="1" applyProtection="1" quotePrefix="1">
      <alignment horizontal="center" vertical="center" wrapText="1"/>
      <protection/>
    </xf>
    <xf numFmtId="0" fontId="15" fillId="0" borderId="16" xfId="0" applyFont="1" applyBorder="1" applyAlignment="1" applyProtection="1">
      <alignment/>
      <protection locked="0"/>
    </xf>
    <xf numFmtId="0" fontId="5" fillId="0" borderId="17" xfId="0" applyFont="1" applyBorder="1" applyAlignment="1" applyProtection="1">
      <alignment horizontal="center"/>
      <protection locked="0"/>
    </xf>
    <xf numFmtId="0" fontId="5" fillId="0" borderId="18" xfId="0" applyFont="1" applyBorder="1" applyAlignment="1" applyProtection="1">
      <alignment horizontal="center"/>
      <protection locked="0"/>
    </xf>
    <xf numFmtId="0" fontId="6" fillId="0" borderId="15" xfId="0" applyFont="1" applyBorder="1" applyAlignment="1" applyProtection="1">
      <alignment horizontal="right"/>
      <protection locked="0"/>
    </xf>
    <xf numFmtId="0" fontId="27" fillId="0" borderId="0" xfId="0" applyFont="1" applyBorder="1" applyAlignment="1" applyProtection="1">
      <alignment horizontal="center"/>
      <protection locked="0"/>
    </xf>
    <xf numFmtId="0" fontId="6" fillId="0" borderId="0" xfId="0" applyFont="1" applyBorder="1" applyAlignment="1" applyProtection="1">
      <alignment horizontal="right"/>
      <protection locked="0"/>
    </xf>
    <xf numFmtId="0" fontId="6" fillId="0" borderId="0" xfId="0" applyFont="1" applyFill="1" applyBorder="1" applyAlignment="1" applyProtection="1">
      <alignment horizontal="right"/>
      <protection locked="0"/>
    </xf>
    <xf numFmtId="0" fontId="24" fillId="0" borderId="15" xfId="0" applyFont="1" applyBorder="1" applyAlignment="1" applyProtection="1">
      <alignment horizontal="right"/>
      <protection locked="0"/>
    </xf>
    <xf numFmtId="0" fontId="5" fillId="0" borderId="0" xfId="0" applyFont="1" applyBorder="1" applyAlignment="1" applyProtection="1">
      <alignment/>
      <protection locked="0"/>
    </xf>
    <xf numFmtId="0" fontId="5" fillId="0" borderId="20" xfId="0" applyFont="1" applyBorder="1" applyAlignment="1" applyProtection="1">
      <alignment/>
      <protection locked="0"/>
    </xf>
    <xf numFmtId="0" fontId="0" fillId="0" borderId="15" xfId="0" applyFont="1" applyBorder="1" applyAlignment="1" applyProtection="1">
      <alignment horizontal="right"/>
      <protection locked="0"/>
    </xf>
    <xf numFmtId="0" fontId="15" fillId="0" borderId="20" xfId="0" applyFont="1" applyBorder="1" applyAlignment="1" applyProtection="1">
      <alignment horizontal="right"/>
      <protection locked="0"/>
    </xf>
    <xf numFmtId="172" fontId="26" fillId="0" borderId="0" xfId="0" applyNumberFormat="1" applyFont="1" applyBorder="1" applyAlignment="1" applyProtection="1">
      <alignment/>
      <protection locked="0"/>
    </xf>
    <xf numFmtId="165" fontId="15" fillId="39" borderId="10" xfId="0" applyNumberFormat="1" applyFont="1" applyFill="1" applyBorder="1" applyAlignment="1" applyProtection="1">
      <alignment/>
      <protection/>
    </xf>
    <xf numFmtId="0" fontId="9" fillId="39" borderId="12" xfId="0" applyFont="1" applyFill="1" applyBorder="1" applyAlignment="1" applyProtection="1">
      <alignment horizontal="left"/>
      <protection locked="0"/>
    </xf>
    <xf numFmtId="167" fontId="15" fillId="39" borderId="14" xfId="42" applyNumberFormat="1" applyFont="1" applyFill="1" applyBorder="1" applyAlignment="1" applyProtection="1">
      <alignment/>
      <protection locked="0"/>
    </xf>
    <xf numFmtId="0" fontId="0" fillId="39" borderId="13" xfId="0" applyFont="1" applyFill="1" applyBorder="1" applyAlignment="1" applyProtection="1">
      <alignment/>
      <protection locked="0"/>
    </xf>
    <xf numFmtId="0" fontId="20" fillId="0" borderId="10" xfId="0" applyFont="1" applyFill="1" applyBorder="1" applyAlignment="1" applyProtection="1">
      <alignment horizontal="left"/>
      <protection locked="0"/>
    </xf>
    <xf numFmtId="9" fontId="0" fillId="0" borderId="0" xfId="0" applyNumberFormat="1" applyAlignment="1">
      <alignment/>
    </xf>
    <xf numFmtId="165" fontId="9" fillId="39" borderId="10" xfId="0" applyNumberFormat="1" applyFont="1" applyFill="1" applyBorder="1" applyAlignment="1" applyProtection="1">
      <alignment/>
      <protection/>
    </xf>
    <xf numFmtId="0" fontId="3" fillId="0" borderId="0" xfId="42" applyNumberFormat="1" applyFont="1" applyFill="1" applyBorder="1" applyAlignment="1" applyProtection="1">
      <alignment horizontal="center" wrapText="1"/>
      <protection locked="0"/>
    </xf>
    <xf numFmtId="0" fontId="27" fillId="0" borderId="15" xfId="0" applyFont="1" applyFill="1" applyBorder="1" applyAlignment="1" applyProtection="1">
      <alignment horizontal="right" wrapText="1"/>
      <protection locked="0"/>
    </xf>
    <xf numFmtId="0" fontId="27" fillId="0" borderId="0" xfId="0" applyFont="1" applyFill="1" applyBorder="1" applyAlignment="1" applyProtection="1">
      <alignment horizontal="right" wrapText="1"/>
      <protection locked="0"/>
    </xf>
    <xf numFmtId="0" fontId="10" fillId="0" borderId="0" xfId="54" applyAlignment="1" applyProtection="1">
      <alignment/>
      <protection locked="0"/>
    </xf>
    <xf numFmtId="0" fontId="30" fillId="0" borderId="0" xfId="54" applyFont="1" applyAlignment="1" applyProtection="1">
      <alignment/>
      <protection locked="0"/>
    </xf>
    <xf numFmtId="165" fontId="30" fillId="0" borderId="0" xfId="54" applyNumberFormat="1" applyFont="1" applyFill="1" applyBorder="1" applyAlignment="1" applyProtection="1">
      <alignment/>
      <protection locked="0"/>
    </xf>
    <xf numFmtId="0" fontId="27" fillId="0" borderId="11" xfId="0" applyFont="1" applyFill="1" applyBorder="1" applyAlignment="1" applyProtection="1">
      <alignment wrapText="1"/>
      <protection locked="0"/>
    </xf>
    <xf numFmtId="0" fontId="3" fillId="0" borderId="0" xfId="42" applyNumberFormat="1" applyFont="1" applyFill="1" applyBorder="1" applyAlignment="1" applyProtection="1">
      <alignment wrapText="1"/>
      <protection locked="0"/>
    </xf>
    <xf numFmtId="0" fontId="4" fillId="0" borderId="10" xfId="0" applyFont="1" applyFill="1" applyBorder="1" applyAlignment="1" applyProtection="1">
      <alignment horizontal="center"/>
      <protection locked="0"/>
    </xf>
    <xf numFmtId="49" fontId="4" fillId="0" borderId="10" xfId="0" applyNumberFormat="1" applyFont="1" applyBorder="1" applyAlignment="1" applyProtection="1">
      <alignment horizontal="center"/>
      <protection locked="0"/>
    </xf>
    <xf numFmtId="0" fontId="5" fillId="0" borderId="15" xfId="0" applyFont="1" applyBorder="1" applyAlignment="1" applyProtection="1">
      <alignment horizontal="left" wrapText="1"/>
      <protection locked="0"/>
    </xf>
    <xf numFmtId="0" fontId="5" fillId="0" borderId="0" xfId="0" applyFont="1" applyBorder="1" applyAlignment="1" applyProtection="1">
      <alignment horizontal="left" wrapText="1"/>
      <protection locked="0"/>
    </xf>
    <xf numFmtId="0" fontId="19" fillId="0" borderId="12" xfId="0" applyFont="1" applyBorder="1" applyAlignment="1" applyProtection="1">
      <alignment wrapText="1"/>
      <protection locked="0"/>
    </xf>
    <xf numFmtId="0" fontId="19" fillId="0" borderId="13" xfId="0" applyFont="1" applyBorder="1" applyAlignment="1" applyProtection="1">
      <alignment wrapText="1"/>
      <protection locked="0"/>
    </xf>
    <xf numFmtId="0" fontId="19" fillId="0" borderId="14" xfId="0" applyFont="1" applyBorder="1" applyAlignment="1" applyProtection="1">
      <alignment wrapText="1"/>
      <protection locked="0"/>
    </xf>
    <xf numFmtId="172" fontId="26" fillId="0" borderId="15" xfId="0" applyNumberFormat="1" applyFont="1" applyBorder="1" applyAlignment="1" applyProtection="1">
      <alignment vertical="center" wrapText="1"/>
      <protection locked="0"/>
    </xf>
    <xf numFmtId="172" fontId="26" fillId="0" borderId="0" xfId="0" applyNumberFormat="1" applyFont="1"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16" xfId="0" applyBorder="1" applyAlignment="1" applyProtection="1">
      <alignment vertical="center" wrapText="1"/>
      <protection locked="0"/>
    </xf>
    <xf numFmtId="0" fontId="26" fillId="0" borderId="0" xfId="0" applyFont="1" applyAlignment="1" applyProtection="1">
      <alignment vertical="center" wrapText="1"/>
      <protection locked="0"/>
    </xf>
    <xf numFmtId="0" fontId="26" fillId="0" borderId="16" xfId="0" applyFont="1" applyBorder="1" applyAlignment="1" applyProtection="1">
      <alignment vertical="center" wrapText="1"/>
      <protection locked="0"/>
    </xf>
    <xf numFmtId="0" fontId="15" fillId="0" borderId="0" xfId="0" applyFont="1" applyBorder="1" applyAlignment="1" applyProtection="1">
      <alignment/>
      <protection locked="0"/>
    </xf>
    <xf numFmtId="0" fontId="0" fillId="0" borderId="16" xfId="0" applyBorder="1" applyAlignment="1" applyProtection="1">
      <alignment/>
      <protection locked="0"/>
    </xf>
    <xf numFmtId="165" fontId="25" fillId="0" borderId="11" xfId="0" applyNumberFormat="1" applyFont="1" applyFill="1" applyBorder="1" applyAlignment="1" applyProtection="1">
      <alignment horizontal="center" wrapText="1"/>
      <protection locked="0"/>
    </xf>
    <xf numFmtId="0" fontId="0" fillId="0" borderId="11" xfId="0" applyBorder="1" applyAlignment="1" applyProtection="1">
      <alignment horizontal="center" wrapText="1"/>
      <protection locked="0"/>
    </xf>
    <xf numFmtId="0" fontId="8" fillId="34" borderId="12" xfId="0" applyFont="1" applyFill="1" applyBorder="1" applyAlignment="1" applyProtection="1">
      <alignment wrapText="1"/>
      <protection locked="0"/>
    </xf>
    <xf numFmtId="0" fontId="8" fillId="34" borderId="13" xfId="0" applyFont="1" applyFill="1" applyBorder="1" applyAlignment="1" applyProtection="1">
      <alignment wrapText="1"/>
      <protection locked="0"/>
    </xf>
    <xf numFmtId="0" fontId="8" fillId="34" borderId="14" xfId="0" applyFont="1" applyFill="1" applyBorder="1" applyAlignment="1" applyProtection="1">
      <alignment wrapText="1"/>
      <protection locked="0"/>
    </xf>
    <xf numFmtId="174" fontId="19" fillId="0" borderId="12" xfId="0" applyNumberFormat="1" applyFont="1" applyFill="1" applyBorder="1" applyAlignment="1" applyProtection="1">
      <alignment horizontal="left" wrapText="1"/>
      <protection locked="0"/>
    </xf>
    <xf numFmtId="0" fontId="19" fillId="0" borderId="13" xfId="0" applyFont="1" applyBorder="1" applyAlignment="1" applyProtection="1">
      <alignment horizontal="left" wrapText="1"/>
      <protection locked="0"/>
    </xf>
    <xf numFmtId="0" fontId="19" fillId="0" borderId="14" xfId="0" applyFont="1" applyBorder="1" applyAlignment="1" applyProtection="1">
      <alignment horizontal="left" wrapText="1"/>
      <protection locked="0"/>
    </xf>
    <xf numFmtId="172" fontId="26" fillId="0" borderId="15" xfId="0" applyNumberFormat="1" applyFont="1" applyBorder="1" applyAlignment="1" applyProtection="1">
      <alignment wrapText="1"/>
      <protection locked="0"/>
    </xf>
    <xf numFmtId="172" fontId="26" fillId="0" borderId="0" xfId="0" applyNumberFormat="1" applyFont="1" applyBorder="1" applyAlignment="1" applyProtection="1">
      <alignment wrapText="1"/>
      <protection locked="0"/>
    </xf>
    <xf numFmtId="0" fontId="0" fillId="0" borderId="0" xfId="0" applyBorder="1" applyAlignment="1" applyProtection="1">
      <alignment wrapText="1"/>
      <protection locked="0"/>
    </xf>
    <xf numFmtId="0" fontId="0" fillId="0" borderId="16" xfId="0" applyBorder="1" applyAlignment="1" applyProtection="1">
      <alignment wrapText="1"/>
      <protection locked="0"/>
    </xf>
    <xf numFmtId="0" fontId="26" fillId="0" borderId="0" xfId="0" applyFont="1" applyAlignment="1" applyProtection="1">
      <alignment wrapText="1"/>
      <protection locked="0"/>
    </xf>
    <xf numFmtId="0" fontId="26" fillId="0" borderId="16" xfId="0" applyFont="1" applyBorder="1" applyAlignment="1" applyProtection="1">
      <alignment wrapText="1"/>
      <protection locked="0"/>
    </xf>
    <xf numFmtId="0" fontId="6" fillId="0" borderId="0" xfId="0" applyFont="1" applyBorder="1" applyAlignment="1" applyProtection="1">
      <alignment horizontal="center"/>
      <protection locked="0"/>
    </xf>
    <xf numFmtId="0" fontId="4" fillId="0" borderId="0" xfId="0" applyFont="1" applyAlignment="1" applyProtection="1">
      <alignment horizontal="center"/>
      <protection locked="0"/>
    </xf>
    <xf numFmtId="0" fontId="7" fillId="40" borderId="13" xfId="0" applyFont="1" applyFill="1" applyBorder="1" applyAlignment="1" applyProtection="1">
      <alignment horizontal="center"/>
      <protection locked="0"/>
    </xf>
    <xf numFmtId="0" fontId="4" fillId="0" borderId="12" xfId="0" applyFont="1" applyFill="1" applyBorder="1" applyAlignment="1" applyProtection="1">
      <alignment horizontal="left"/>
      <protection locked="0"/>
    </xf>
    <xf numFmtId="0" fontId="4" fillId="0" borderId="13" xfId="0" applyFont="1" applyFill="1" applyBorder="1" applyAlignment="1" applyProtection="1">
      <alignment horizontal="left"/>
      <protection locked="0"/>
    </xf>
    <xf numFmtId="0" fontId="4" fillId="0" borderId="14" xfId="0" applyFont="1" applyFill="1" applyBorder="1" applyAlignment="1" applyProtection="1">
      <alignment horizontal="left"/>
      <protection locked="0"/>
    </xf>
    <xf numFmtId="0" fontId="0" fillId="0" borderId="11" xfId="0" applyFont="1" applyBorder="1" applyAlignment="1" applyProtection="1">
      <alignment horizontal="left" wrapText="1"/>
      <protection locked="0"/>
    </xf>
    <xf numFmtId="15" fontId="3" fillId="0" borderId="11" xfId="0" applyNumberFormat="1" applyFont="1" applyFill="1" applyBorder="1" applyAlignment="1" applyProtection="1">
      <alignment horizontal="center" wrapText="1"/>
      <protection locked="0"/>
    </xf>
    <xf numFmtId="0" fontId="27" fillId="0" borderId="15" xfId="0" applyFont="1" applyFill="1" applyBorder="1" applyAlignment="1" applyProtection="1">
      <alignment horizontal="right" wrapText="1"/>
      <protection locked="0"/>
    </xf>
    <xf numFmtId="0" fontId="27" fillId="0" borderId="0" xfId="0" applyFont="1" applyFill="1" applyBorder="1" applyAlignment="1" applyProtection="1">
      <alignment horizontal="right" wrapText="1"/>
      <protection locked="0"/>
    </xf>
    <xf numFmtId="0" fontId="4" fillId="0" borderId="13" xfId="0" applyFont="1" applyFill="1" applyBorder="1" applyAlignment="1" applyProtection="1">
      <alignment horizontal="left" wrapText="1"/>
      <protection locked="0"/>
    </xf>
    <xf numFmtId="15" fontId="3" fillId="0" borderId="0" xfId="42" applyNumberFormat="1" applyFont="1" applyFill="1" applyBorder="1" applyAlignment="1" applyProtection="1">
      <alignment horizontal="center" wrapText="1"/>
      <protection locked="0"/>
    </xf>
    <xf numFmtId="0" fontId="0" fillId="0" borderId="0" xfId="0" applyFont="1" applyFill="1" applyAlignment="1" applyProtection="1">
      <alignment horizontal="left" wrapText="1"/>
      <protection locked="0"/>
    </xf>
    <xf numFmtId="0" fontId="5" fillId="0" borderId="15" xfId="0" applyFont="1" applyFill="1" applyBorder="1" applyAlignment="1" applyProtection="1">
      <alignment horizontal="center" wrapText="1"/>
      <protection locked="0"/>
    </xf>
    <xf numFmtId="0" fontId="5" fillId="0" borderId="0" xfId="0" applyFont="1" applyFill="1" applyAlignment="1" applyProtection="1">
      <alignment horizontal="center" wrapText="1"/>
      <protection locked="0"/>
    </xf>
    <xf numFmtId="0" fontId="0" fillId="0" borderId="0" xfId="0" applyFill="1" applyBorder="1" applyAlignment="1" applyProtection="1">
      <alignment horizontal="left" wrapText="1"/>
      <protection locked="0"/>
    </xf>
    <xf numFmtId="0" fontId="4" fillId="0" borderId="0" xfId="0" applyFont="1" applyAlignment="1">
      <alignment horizontal="right"/>
    </xf>
    <xf numFmtId="0" fontId="4" fillId="0" borderId="0" xfId="0" applyFont="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Copy of Budget PROD1. Wizard Template1"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47625</xdr:rowOff>
    </xdr:from>
    <xdr:to>
      <xdr:col>0</xdr:col>
      <xdr:colOff>1552575</xdr:colOff>
      <xdr:row>4</xdr:row>
      <xdr:rowOff>9525</xdr:rowOff>
    </xdr:to>
    <xdr:pic>
      <xdr:nvPicPr>
        <xdr:cNvPr id="1" name="Picture 1"/>
        <xdr:cNvPicPr preferRelativeResize="1">
          <a:picLocks noChangeAspect="1"/>
        </xdr:cNvPicPr>
      </xdr:nvPicPr>
      <xdr:blipFill>
        <a:blip r:embed="rId1"/>
        <a:stretch>
          <a:fillRect/>
        </a:stretch>
      </xdr:blipFill>
      <xdr:spPr>
        <a:xfrm>
          <a:off x="85725" y="47625"/>
          <a:ext cx="1466850" cy="771525"/>
        </a:xfrm>
        <a:prstGeom prst="rect">
          <a:avLst/>
        </a:prstGeom>
        <a:noFill/>
        <a:ln w="9525" cmpd="sng">
          <a:noFill/>
        </a:ln>
      </xdr:spPr>
    </xdr:pic>
    <xdr:clientData/>
  </xdr:twoCellAnchor>
  <xdr:twoCellAnchor>
    <xdr:from>
      <xdr:col>8</xdr:col>
      <xdr:colOff>495300</xdr:colOff>
      <xdr:row>0</xdr:row>
      <xdr:rowOff>0</xdr:rowOff>
    </xdr:from>
    <xdr:to>
      <xdr:col>10</xdr:col>
      <xdr:colOff>866775</xdr:colOff>
      <xdr:row>3</xdr:row>
      <xdr:rowOff>133350</xdr:rowOff>
    </xdr:to>
    <xdr:pic>
      <xdr:nvPicPr>
        <xdr:cNvPr id="2" name="Picture 3" descr="DHB"/>
        <xdr:cNvPicPr preferRelativeResize="1">
          <a:picLocks noChangeAspect="1"/>
        </xdr:cNvPicPr>
      </xdr:nvPicPr>
      <xdr:blipFill>
        <a:blip r:embed="rId2"/>
        <a:stretch>
          <a:fillRect/>
        </a:stretch>
      </xdr:blipFill>
      <xdr:spPr>
        <a:xfrm>
          <a:off x="9820275" y="0"/>
          <a:ext cx="141922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dhbintranet/CorpFinance/_docs/A+%20Trust%20Application%20Form%20Under%20$500.xls" TargetMode="External" /><Relationship Id="rId2" Type="http://schemas.openxmlformats.org/officeDocument/2006/relationships/hyperlink" Target="http://adhbintranet/CorpFinance/_docs/A+%20Trust%20Application%20Form%20Over%20$500.xls"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dimension ref="A1:Q176"/>
  <sheetViews>
    <sheetView showGridLines="0" tabSelected="1" zoomScaleSheetLayoutView="80" zoomScalePageLayoutView="0" workbookViewId="0" topLeftCell="A1">
      <selection activeCell="C17" sqref="C17"/>
    </sheetView>
  </sheetViews>
  <sheetFormatPr defaultColWidth="9.140625" defaultRowHeight="12.75"/>
  <cols>
    <col min="1" max="1" width="38.00390625" style="17" customWidth="1"/>
    <col min="2" max="2" width="8.7109375" style="17" customWidth="1"/>
    <col min="3" max="3" width="14.8515625" style="17" customWidth="1"/>
    <col min="4" max="4" width="16.140625" style="17" customWidth="1"/>
    <col min="5" max="5" width="16.7109375" style="203" customWidth="1"/>
    <col min="6" max="6" width="14.8515625" style="18" customWidth="1"/>
    <col min="7" max="7" width="14.57421875" style="18" customWidth="1"/>
    <col min="8" max="8" width="16.00390625" style="18" customWidth="1"/>
    <col min="9" max="9" width="14.8515625" style="18" customWidth="1"/>
    <col min="10" max="10" width="0.85546875" style="18" customWidth="1"/>
    <col min="11" max="11" width="16.421875" style="18" customWidth="1"/>
    <col min="12" max="16384" width="9.140625" style="17" customWidth="1"/>
  </cols>
  <sheetData>
    <row r="1" spans="1:11" ht="24" customHeight="1">
      <c r="A1" s="16"/>
      <c r="B1" s="16"/>
      <c r="C1" s="335" t="s">
        <v>63</v>
      </c>
      <c r="D1" s="335"/>
      <c r="E1" s="335"/>
      <c r="F1" s="335"/>
      <c r="G1" s="16"/>
      <c r="H1" s="16"/>
      <c r="I1" s="16"/>
      <c r="J1" s="16"/>
      <c r="K1" s="16"/>
    </row>
    <row r="2" ht="12.75"/>
    <row r="3" spans="3:6" ht="12.75" customHeight="1">
      <c r="C3" s="336" t="s">
        <v>174</v>
      </c>
      <c r="D3" s="336"/>
      <c r="E3" s="336"/>
      <c r="F3" s="336"/>
    </row>
    <row r="4" spans="1:11" ht="14.25" customHeight="1">
      <c r="A4" s="19"/>
      <c r="B4" s="19"/>
      <c r="C4" s="19"/>
      <c r="D4" s="19"/>
      <c r="E4" s="19"/>
      <c r="F4" s="19"/>
      <c r="G4" s="19"/>
      <c r="H4" s="19"/>
      <c r="I4" s="19"/>
      <c r="J4" s="19"/>
      <c r="K4" s="19"/>
    </row>
    <row r="5" spans="1:11" ht="18">
      <c r="A5" s="337" t="s">
        <v>45</v>
      </c>
      <c r="B5" s="337"/>
      <c r="C5" s="337"/>
      <c r="D5" s="337"/>
      <c r="E5" s="337"/>
      <c r="F5" s="337"/>
      <c r="G5" s="337"/>
      <c r="H5" s="337"/>
      <c r="I5" s="337"/>
      <c r="J5" s="337"/>
      <c r="K5" s="337"/>
    </row>
    <row r="6" spans="1:11" ht="12.75">
      <c r="A6" s="279"/>
      <c r="B6" s="280"/>
      <c r="C6" s="280"/>
      <c r="D6" s="280"/>
      <c r="E6" s="280"/>
      <c r="F6" s="280"/>
      <c r="G6" s="280"/>
      <c r="H6" s="280"/>
      <c r="I6" s="280"/>
      <c r="J6" s="280"/>
      <c r="K6" s="280"/>
    </row>
    <row r="7" spans="1:11" s="21" customFormat="1" ht="18">
      <c r="A7" s="281" t="s">
        <v>7</v>
      </c>
      <c r="B7" s="282" t="s">
        <v>25</v>
      </c>
      <c r="C7" s="20"/>
      <c r="D7" s="283" t="s">
        <v>141</v>
      </c>
      <c r="E7" s="306"/>
      <c r="F7" s="284" t="s">
        <v>104</v>
      </c>
      <c r="G7" s="307"/>
      <c r="H7" s="284" t="s">
        <v>108</v>
      </c>
      <c r="I7" s="338"/>
      <c r="J7" s="339"/>
      <c r="K7" s="340"/>
    </row>
    <row r="8" spans="1:11" ht="40.5" customHeight="1">
      <c r="A8" s="28" t="s">
        <v>8</v>
      </c>
      <c r="B8" s="341"/>
      <c r="C8" s="341"/>
      <c r="D8" s="341"/>
      <c r="E8" s="341"/>
      <c r="F8" s="341"/>
      <c r="G8" s="341"/>
      <c r="H8" s="341"/>
      <c r="I8" s="29"/>
      <c r="J8" s="29"/>
      <c r="K8" s="29"/>
    </row>
    <row r="9" spans="1:11" ht="15.75">
      <c r="A9" s="285" t="s">
        <v>103</v>
      </c>
      <c r="B9" s="345"/>
      <c r="C9" s="345"/>
      <c r="D9" s="345"/>
      <c r="E9" s="345"/>
      <c r="F9" s="286" t="s">
        <v>131</v>
      </c>
      <c r="G9" s="29"/>
      <c r="H9" s="29"/>
      <c r="I9" s="29"/>
      <c r="J9" s="29"/>
      <c r="K9" s="29"/>
    </row>
    <row r="10" spans="1:11" ht="20.25" customHeight="1">
      <c r="A10" s="343" t="s">
        <v>14</v>
      </c>
      <c r="B10" s="344"/>
      <c r="C10" s="344"/>
      <c r="D10" s="344"/>
      <c r="E10" s="344"/>
      <c r="F10" s="305"/>
      <c r="G10" s="305"/>
      <c r="H10" s="305"/>
      <c r="I10" s="305"/>
      <c r="J10" s="305"/>
      <c r="K10" s="305"/>
    </row>
    <row r="11" spans="1:11" ht="20.25" customHeight="1">
      <c r="A11" s="299"/>
      <c r="B11" s="300"/>
      <c r="C11" s="300"/>
      <c r="D11" s="344" t="s">
        <v>15</v>
      </c>
      <c r="E11" s="344"/>
      <c r="F11" s="346"/>
      <c r="G11" s="346"/>
      <c r="H11" s="298"/>
      <c r="I11" s="298"/>
      <c r="J11" s="298"/>
      <c r="K11" s="298"/>
    </row>
    <row r="12" spans="1:11" ht="8.25" customHeight="1">
      <c r="A12" s="287"/>
      <c r="B12" s="22"/>
      <c r="C12" s="22"/>
      <c r="D12" s="304"/>
      <c r="E12" s="304"/>
      <c r="F12" s="342"/>
      <c r="G12" s="342"/>
      <c r="H12" s="342"/>
      <c r="I12" s="342"/>
      <c r="J12" s="342"/>
      <c r="K12" s="342"/>
    </row>
    <row r="13" spans="1:11" ht="12.75">
      <c r="A13" s="23" t="s">
        <v>18</v>
      </c>
      <c r="B13" s="24"/>
      <c r="C13" s="24"/>
      <c r="D13" s="25" t="s">
        <v>171</v>
      </c>
      <c r="E13" s="272" t="str">
        <f>LEFT(D$13,4)+1&amp;"/"&amp;TEXT(RIGHT(D$13,4)+1,"0000")</f>
        <v>2011/2012</v>
      </c>
      <c r="F13" s="272" t="str">
        <f>LEFT(E$13,4)+1&amp;"/"&amp;TEXT(RIGHT(E$13,4)+1,"0000")</f>
        <v>2012/2013</v>
      </c>
      <c r="G13" s="272" t="str">
        <f>LEFT(F$13,4)+1&amp;"/"&amp;TEXT(RIGHT(F$13,4)+1,"0000")</f>
        <v>2013/2014</v>
      </c>
      <c r="H13" s="272" t="str">
        <f>LEFT(G$13,4)+1&amp;"/"&amp;TEXT(RIGHT(G$13,4)+1,"0000")</f>
        <v>2014/2015</v>
      </c>
      <c r="I13" s="272" t="str">
        <f>LEFT(H$13,4)+1&amp;"/"&amp;TEXT(RIGHT(H$13,4)+1,"0000")</f>
        <v>2015/2016</v>
      </c>
      <c r="J13" s="26"/>
      <c r="K13" s="27" t="s">
        <v>19</v>
      </c>
    </row>
    <row r="14" spans="1:11" ht="15.75">
      <c r="A14" s="28"/>
      <c r="B14" s="29"/>
      <c r="C14" s="29"/>
      <c r="D14" s="30">
        <f>LEFT(D163,4)</f>
      </c>
      <c r="E14" s="30"/>
      <c r="F14" s="31"/>
      <c r="G14" s="31"/>
      <c r="H14" s="31"/>
      <c r="I14" s="31"/>
      <c r="J14" s="31"/>
      <c r="K14" s="32"/>
    </row>
    <row r="15" spans="1:11" ht="12.75">
      <c r="A15" s="33" t="s">
        <v>24</v>
      </c>
      <c r="B15" s="34"/>
      <c r="C15" s="35"/>
      <c r="D15" s="36"/>
      <c r="E15" s="36"/>
      <c r="F15" s="37"/>
      <c r="G15" s="37"/>
      <c r="H15" s="37"/>
      <c r="I15" s="37"/>
      <c r="J15" s="37"/>
      <c r="K15" s="38"/>
    </row>
    <row r="16" spans="1:11" ht="12.75">
      <c r="A16" s="39" t="s">
        <v>17</v>
      </c>
      <c r="B16" s="40"/>
      <c r="C16" s="40"/>
      <c r="D16" s="41"/>
      <c r="E16" s="42"/>
      <c r="F16" s="42"/>
      <c r="G16" s="42"/>
      <c r="H16" s="42"/>
      <c r="I16" s="42"/>
      <c r="J16" s="43"/>
      <c r="K16" s="42"/>
    </row>
    <row r="17" spans="1:11" ht="12.75">
      <c r="A17" s="44" t="str">
        <f>Timing!A21</f>
        <v>Screened</v>
      </c>
      <c r="B17" s="40"/>
      <c r="C17" s="40"/>
      <c r="D17" s="45"/>
      <c r="E17" s="45"/>
      <c r="F17" s="45"/>
      <c r="G17" s="45"/>
      <c r="H17" s="45"/>
      <c r="I17" s="45"/>
      <c r="J17" s="46"/>
      <c r="K17" s="45"/>
    </row>
    <row r="18" spans="1:11" ht="12.75">
      <c r="A18" s="44" t="str">
        <f>Timing!A22</f>
        <v>Randomised</v>
      </c>
      <c r="B18" s="47"/>
      <c r="C18" s="47"/>
      <c r="D18" s="45"/>
      <c r="E18" s="45"/>
      <c r="F18" s="45"/>
      <c r="G18" s="45"/>
      <c r="H18" s="45"/>
      <c r="I18" s="45"/>
      <c r="J18" s="46"/>
      <c r="K18" s="45"/>
    </row>
    <row r="19" spans="1:11" ht="12.75">
      <c r="A19" s="288" t="s">
        <v>163</v>
      </c>
      <c r="B19" s="47"/>
      <c r="C19" s="47"/>
      <c r="D19" s="45"/>
      <c r="E19" s="45"/>
      <c r="F19" s="45"/>
      <c r="G19" s="45"/>
      <c r="H19" s="45"/>
      <c r="I19" s="45"/>
      <c r="J19" s="46"/>
      <c r="K19" s="45"/>
    </row>
    <row r="20" spans="1:11" ht="12.75">
      <c r="A20" s="44" t="str">
        <f>Timing!A23</f>
        <v>Visit 1</v>
      </c>
      <c r="B20" s="47"/>
      <c r="C20" s="47"/>
      <c r="D20" s="45"/>
      <c r="E20" s="45"/>
      <c r="F20" s="45"/>
      <c r="G20" s="45"/>
      <c r="H20" s="45"/>
      <c r="I20" s="45"/>
      <c r="J20" s="46"/>
      <c r="K20" s="45"/>
    </row>
    <row r="21" spans="1:11" ht="12.75">
      <c r="A21" s="44" t="str">
        <f>Timing!A24</f>
        <v>Visit 2</v>
      </c>
      <c r="B21" s="47"/>
      <c r="C21" s="47"/>
      <c r="D21" s="45"/>
      <c r="E21" s="45"/>
      <c r="F21" s="45"/>
      <c r="G21" s="45"/>
      <c r="H21" s="45"/>
      <c r="I21" s="45"/>
      <c r="J21" s="46"/>
      <c r="K21" s="45"/>
    </row>
    <row r="22" spans="1:11" ht="12.75">
      <c r="A22" s="44" t="str">
        <f>Timing!A25</f>
        <v>Visit 3</v>
      </c>
      <c r="B22" s="47"/>
      <c r="C22" s="47"/>
      <c r="D22" s="45"/>
      <c r="E22" s="45"/>
      <c r="F22" s="45"/>
      <c r="G22" s="45"/>
      <c r="H22" s="45"/>
      <c r="I22" s="45"/>
      <c r="J22" s="46"/>
      <c r="K22" s="45"/>
    </row>
    <row r="23" spans="1:11" ht="12.75">
      <c r="A23" s="44" t="str">
        <f>Timing!A26</f>
        <v>Visit 4</v>
      </c>
      <c r="B23" s="47"/>
      <c r="C23" s="47"/>
      <c r="D23" s="45"/>
      <c r="E23" s="45"/>
      <c r="F23" s="45"/>
      <c r="G23" s="45"/>
      <c r="H23" s="45"/>
      <c r="I23" s="45"/>
      <c r="J23" s="46"/>
      <c r="K23" s="45"/>
    </row>
    <row r="24" spans="1:11" ht="12.75">
      <c r="A24" s="44" t="str">
        <f>Timing!A27</f>
        <v>Visit 5</v>
      </c>
      <c r="B24" s="47"/>
      <c r="C24" s="47"/>
      <c r="D24" s="45"/>
      <c r="E24" s="45"/>
      <c r="F24" s="45"/>
      <c r="G24" s="45"/>
      <c r="H24" s="45"/>
      <c r="I24" s="45"/>
      <c r="J24" s="46"/>
      <c r="K24" s="45"/>
    </row>
    <row r="25" spans="1:11" ht="12.75">
      <c r="A25" s="44" t="str">
        <f>Timing!A28</f>
        <v>Visit 6</v>
      </c>
      <c r="B25" s="47"/>
      <c r="C25" s="47"/>
      <c r="D25" s="45"/>
      <c r="E25" s="45"/>
      <c r="F25" s="45"/>
      <c r="G25" s="45"/>
      <c r="H25" s="45"/>
      <c r="I25" s="45"/>
      <c r="J25" s="46"/>
      <c r="K25" s="45"/>
    </row>
    <row r="26" spans="1:11" ht="12.75">
      <c r="A26" s="289"/>
      <c r="B26" s="22"/>
      <c r="C26" s="22"/>
      <c r="D26" s="45"/>
      <c r="E26" s="45"/>
      <c r="F26" s="45"/>
      <c r="G26" s="45"/>
      <c r="H26" s="45"/>
      <c r="I26" s="45"/>
      <c r="J26" s="46"/>
      <c r="K26" s="45"/>
    </row>
    <row r="27" spans="1:11" ht="12.75">
      <c r="A27" s="49"/>
      <c r="B27" s="29"/>
      <c r="C27" s="29"/>
      <c r="D27" s="50"/>
      <c r="E27" s="50"/>
      <c r="F27" s="50"/>
      <c r="G27" s="50"/>
      <c r="H27" s="50"/>
      <c r="I27" s="50"/>
      <c r="J27" s="50"/>
      <c r="K27" s="51"/>
    </row>
    <row r="28" spans="1:11" ht="13.5" customHeight="1">
      <c r="A28" s="52" t="s">
        <v>132</v>
      </c>
      <c r="B28" s="29"/>
      <c r="C28" s="29"/>
      <c r="D28" s="321" t="s">
        <v>146</v>
      </c>
      <c r="E28" s="322"/>
      <c r="F28" s="322"/>
      <c r="G28" s="322"/>
      <c r="H28" s="322"/>
      <c r="I28" s="322"/>
      <c r="J28" s="53"/>
      <c r="K28" s="54"/>
    </row>
    <row r="29" spans="1:11" ht="15.75">
      <c r="A29" s="55" t="s">
        <v>70</v>
      </c>
      <c r="B29" s="56"/>
      <c r="C29" s="56"/>
      <c r="D29" s="273" t="str">
        <f aca="true" t="shared" si="0" ref="D29:I29">+D13</f>
        <v>2010/2011</v>
      </c>
      <c r="E29" s="273" t="str">
        <f t="shared" si="0"/>
        <v>2011/2012</v>
      </c>
      <c r="F29" s="273" t="str">
        <f t="shared" si="0"/>
        <v>2012/2013</v>
      </c>
      <c r="G29" s="273" t="str">
        <f t="shared" si="0"/>
        <v>2013/2014</v>
      </c>
      <c r="H29" s="273" t="str">
        <f t="shared" si="0"/>
        <v>2014/2015</v>
      </c>
      <c r="I29" s="273" t="str">
        <f t="shared" si="0"/>
        <v>2015/2016</v>
      </c>
      <c r="J29" s="57"/>
      <c r="K29" s="274" t="str">
        <f>$K$13</f>
        <v>Project Total</v>
      </c>
    </row>
    <row r="30" spans="1:11" ht="12.75">
      <c r="A30" s="58" t="s">
        <v>0</v>
      </c>
      <c r="B30" s="59"/>
      <c r="C30" s="60"/>
      <c r="D30" s="61"/>
      <c r="E30" s="61"/>
      <c r="F30" s="62"/>
      <c r="G30" s="62"/>
      <c r="H30" s="62"/>
      <c r="I30" s="62"/>
      <c r="J30" s="62"/>
      <c r="K30" s="63"/>
    </row>
    <row r="31" spans="1:11" ht="12.75">
      <c r="A31" s="58" t="s">
        <v>118</v>
      </c>
      <c r="B31" s="40" t="s">
        <v>2</v>
      </c>
      <c r="C31" s="40" t="s">
        <v>3</v>
      </c>
      <c r="D31" s="64" t="s">
        <v>5</v>
      </c>
      <c r="E31" s="64" t="s">
        <v>5</v>
      </c>
      <c r="F31" s="64" t="s">
        <v>5</v>
      </c>
      <c r="G31" s="64" t="s">
        <v>5</v>
      </c>
      <c r="H31" s="64" t="s">
        <v>5</v>
      </c>
      <c r="I31" s="64" t="s">
        <v>5</v>
      </c>
      <c r="J31" s="64"/>
      <c r="K31" s="65" t="s">
        <v>5</v>
      </c>
    </row>
    <row r="32" spans="1:11" ht="6.75" customHeight="1">
      <c r="A32" s="58"/>
      <c r="B32" s="66"/>
      <c r="C32" s="67"/>
      <c r="D32" s="68"/>
      <c r="E32" s="68"/>
      <c r="F32" s="69"/>
      <c r="G32" s="69"/>
      <c r="H32" s="69"/>
      <c r="I32" s="69"/>
      <c r="J32" s="70"/>
      <c r="K32" s="69"/>
    </row>
    <row r="33" spans="1:11" s="76" customFormat="1" ht="12.75">
      <c r="A33" s="71" t="s">
        <v>29</v>
      </c>
      <c r="B33" s="72"/>
      <c r="C33" s="73"/>
      <c r="D33" s="74"/>
      <c r="E33" s="74"/>
      <c r="F33" s="74"/>
      <c r="G33" s="74"/>
      <c r="H33" s="74"/>
      <c r="I33" s="74"/>
      <c r="J33" s="74"/>
      <c r="K33" s="75"/>
    </row>
    <row r="34" spans="1:11" ht="12.75">
      <c r="A34" s="77" t="s">
        <v>109</v>
      </c>
      <c r="B34" s="78"/>
      <c r="C34" s="79"/>
      <c r="D34" s="80"/>
      <c r="E34" s="80"/>
      <c r="F34" s="80"/>
      <c r="G34" s="80"/>
      <c r="H34" s="80"/>
      <c r="I34" s="80"/>
      <c r="J34" s="70"/>
      <c r="K34" s="204">
        <f aca="true" t="shared" si="1" ref="K34:K42">SUM(D34:J34)</f>
        <v>0</v>
      </c>
    </row>
    <row r="35" spans="1:11" ht="12.75">
      <c r="A35" s="77"/>
      <c r="B35" s="78"/>
      <c r="C35" s="79"/>
      <c r="D35" s="80"/>
      <c r="E35" s="80"/>
      <c r="F35" s="80"/>
      <c r="G35" s="80"/>
      <c r="H35" s="80"/>
      <c r="I35" s="80"/>
      <c r="J35" s="70"/>
      <c r="K35" s="204">
        <f t="shared" si="1"/>
        <v>0</v>
      </c>
    </row>
    <row r="36" spans="1:11" ht="12.75">
      <c r="A36" s="77"/>
      <c r="B36" s="78"/>
      <c r="C36" s="79"/>
      <c r="D36" s="80"/>
      <c r="E36" s="80"/>
      <c r="F36" s="80"/>
      <c r="G36" s="80"/>
      <c r="H36" s="80"/>
      <c r="I36" s="80"/>
      <c r="J36" s="70"/>
      <c r="K36" s="204">
        <f t="shared" si="1"/>
        <v>0</v>
      </c>
    </row>
    <row r="37" spans="1:11" ht="12.75">
      <c r="A37" s="77"/>
      <c r="B37" s="78"/>
      <c r="C37" s="79"/>
      <c r="D37" s="80"/>
      <c r="E37" s="80"/>
      <c r="F37" s="80"/>
      <c r="G37" s="80"/>
      <c r="H37" s="80"/>
      <c r="I37" s="80"/>
      <c r="J37" s="70"/>
      <c r="K37" s="204">
        <f t="shared" si="1"/>
        <v>0</v>
      </c>
    </row>
    <row r="38" spans="1:11" ht="12.75">
      <c r="A38" s="77"/>
      <c r="B38" s="78"/>
      <c r="C38" s="79"/>
      <c r="D38" s="80"/>
      <c r="E38" s="80"/>
      <c r="F38" s="80"/>
      <c r="G38" s="80"/>
      <c r="H38" s="80"/>
      <c r="I38" s="80"/>
      <c r="J38" s="70"/>
      <c r="K38" s="204">
        <f t="shared" si="1"/>
        <v>0</v>
      </c>
    </row>
    <row r="39" spans="1:11" ht="12.75">
      <c r="A39" s="77"/>
      <c r="B39" s="78"/>
      <c r="C39" s="79"/>
      <c r="D39" s="80"/>
      <c r="E39" s="80"/>
      <c r="F39" s="80"/>
      <c r="G39" s="80"/>
      <c r="H39" s="80"/>
      <c r="I39" s="80"/>
      <c r="J39" s="70"/>
      <c r="K39" s="204">
        <f t="shared" si="1"/>
        <v>0</v>
      </c>
    </row>
    <row r="40" spans="1:11" ht="12.75">
      <c r="A40" s="77"/>
      <c r="B40" s="78"/>
      <c r="C40" s="79"/>
      <c r="D40" s="80"/>
      <c r="E40" s="80"/>
      <c r="F40" s="80"/>
      <c r="G40" s="80"/>
      <c r="H40" s="80"/>
      <c r="I40" s="80"/>
      <c r="J40" s="70"/>
      <c r="K40" s="204">
        <f t="shared" si="1"/>
        <v>0</v>
      </c>
    </row>
    <row r="41" spans="1:11" ht="12.75">
      <c r="A41" s="77"/>
      <c r="B41" s="78"/>
      <c r="C41" s="79"/>
      <c r="D41" s="80"/>
      <c r="E41" s="80"/>
      <c r="F41" s="80"/>
      <c r="G41" s="80"/>
      <c r="H41" s="80"/>
      <c r="I41" s="80"/>
      <c r="J41" s="70"/>
      <c r="K41" s="204">
        <f t="shared" si="1"/>
        <v>0</v>
      </c>
    </row>
    <row r="42" spans="1:11" ht="12.75">
      <c r="A42" s="77"/>
      <c r="B42" s="78"/>
      <c r="C42" s="79"/>
      <c r="D42" s="80"/>
      <c r="E42" s="80"/>
      <c r="F42" s="80"/>
      <c r="G42" s="80"/>
      <c r="H42" s="80"/>
      <c r="I42" s="80"/>
      <c r="J42" s="70"/>
      <c r="K42" s="204">
        <f t="shared" si="1"/>
        <v>0</v>
      </c>
    </row>
    <row r="43" spans="1:11" ht="6" customHeight="1">
      <c r="A43" s="81"/>
      <c r="B43" s="82"/>
      <c r="C43" s="83"/>
      <c r="D43" s="70"/>
      <c r="E43" s="70"/>
      <c r="F43" s="70"/>
      <c r="G43" s="70"/>
      <c r="H43" s="70"/>
      <c r="I43" s="70"/>
      <c r="J43" s="70"/>
      <c r="K43" s="84"/>
    </row>
    <row r="44" spans="1:11" ht="12.75">
      <c r="A44" s="85" t="s">
        <v>111</v>
      </c>
      <c r="B44" s="78"/>
      <c r="C44" s="79"/>
      <c r="D44" s="204">
        <f aca="true" t="shared" si="2" ref="D44:I44">SUM(D33:D43)</f>
        <v>0</v>
      </c>
      <c r="E44" s="204">
        <f t="shared" si="2"/>
        <v>0</v>
      </c>
      <c r="F44" s="204">
        <f t="shared" si="2"/>
        <v>0</v>
      </c>
      <c r="G44" s="204">
        <f t="shared" si="2"/>
        <v>0</v>
      </c>
      <c r="H44" s="204">
        <f t="shared" si="2"/>
        <v>0</v>
      </c>
      <c r="I44" s="204">
        <f t="shared" si="2"/>
        <v>0</v>
      </c>
      <c r="J44" s="70"/>
      <c r="K44" s="214">
        <f>SUM(K33:K43)</f>
        <v>0</v>
      </c>
    </row>
    <row r="45" spans="1:11" ht="9" customHeight="1">
      <c r="A45" s="87"/>
      <c r="B45" s="78"/>
      <c r="C45" s="88"/>
      <c r="D45" s="89"/>
      <c r="E45" s="90"/>
      <c r="F45" s="91"/>
      <c r="G45" s="91"/>
      <c r="H45" s="91"/>
      <c r="I45" s="91"/>
      <c r="J45" s="70"/>
      <c r="K45" s="92"/>
    </row>
    <row r="46" spans="1:11" s="94" customFormat="1" ht="12.75">
      <c r="A46" s="93" t="s">
        <v>30</v>
      </c>
      <c r="B46" s="72"/>
      <c r="C46" s="73"/>
      <c r="D46" s="74"/>
      <c r="E46" s="74"/>
      <c r="F46" s="74"/>
      <c r="G46" s="74"/>
      <c r="H46" s="74"/>
      <c r="I46" s="74"/>
      <c r="J46" s="74"/>
      <c r="K46" s="75"/>
    </row>
    <row r="47" spans="1:12" ht="12.75">
      <c r="A47" s="95" t="s">
        <v>110</v>
      </c>
      <c r="B47" s="78"/>
      <c r="C47" s="96"/>
      <c r="D47" s="80"/>
      <c r="E47" s="80"/>
      <c r="F47" s="80"/>
      <c r="G47" s="80"/>
      <c r="H47" s="80"/>
      <c r="I47" s="80"/>
      <c r="J47" s="70"/>
      <c r="K47" s="204">
        <f aca="true" t="shared" si="3" ref="K47:K55">SUM(D47:J47)</f>
        <v>0</v>
      </c>
      <c r="L47" s="97"/>
    </row>
    <row r="48" spans="1:12" ht="12.75">
      <c r="A48" s="95"/>
      <c r="B48" s="78"/>
      <c r="C48" s="96"/>
      <c r="D48" s="80"/>
      <c r="E48" s="80"/>
      <c r="F48" s="80"/>
      <c r="G48" s="80"/>
      <c r="H48" s="80"/>
      <c r="I48" s="80"/>
      <c r="J48" s="70"/>
      <c r="K48" s="204">
        <f t="shared" si="3"/>
        <v>0</v>
      </c>
      <c r="L48" s="97"/>
    </row>
    <row r="49" spans="1:12" ht="12.75">
      <c r="A49" s="95"/>
      <c r="B49" s="78"/>
      <c r="C49" s="96"/>
      <c r="D49" s="80"/>
      <c r="E49" s="80"/>
      <c r="F49" s="80"/>
      <c r="G49" s="80"/>
      <c r="H49" s="80"/>
      <c r="I49" s="80"/>
      <c r="J49" s="70"/>
      <c r="K49" s="204">
        <f t="shared" si="3"/>
        <v>0</v>
      </c>
      <c r="L49" s="97"/>
    </row>
    <row r="50" spans="1:12" ht="12.75">
      <c r="A50" s="95"/>
      <c r="B50" s="78"/>
      <c r="C50" s="96"/>
      <c r="D50" s="80"/>
      <c r="E50" s="80"/>
      <c r="F50" s="80"/>
      <c r="G50" s="80"/>
      <c r="H50" s="80"/>
      <c r="I50" s="80"/>
      <c r="J50" s="70"/>
      <c r="K50" s="204">
        <f t="shared" si="3"/>
        <v>0</v>
      </c>
      <c r="L50" s="97"/>
    </row>
    <row r="51" spans="1:12" ht="12.75">
      <c r="A51" s="95"/>
      <c r="B51" s="78"/>
      <c r="C51" s="96"/>
      <c r="D51" s="80"/>
      <c r="E51" s="80"/>
      <c r="F51" s="80"/>
      <c r="G51" s="80"/>
      <c r="H51" s="80"/>
      <c r="I51" s="80"/>
      <c r="J51" s="70"/>
      <c r="K51" s="204">
        <f t="shared" si="3"/>
        <v>0</v>
      </c>
      <c r="L51" s="97"/>
    </row>
    <row r="52" spans="1:12" ht="12.75">
      <c r="A52" s="95"/>
      <c r="B52" s="78"/>
      <c r="C52" s="96"/>
      <c r="D52" s="80"/>
      <c r="E52" s="80"/>
      <c r="F52" s="80"/>
      <c r="G52" s="80"/>
      <c r="H52" s="80"/>
      <c r="I52" s="80"/>
      <c r="J52" s="70"/>
      <c r="K52" s="204">
        <f t="shared" si="3"/>
        <v>0</v>
      </c>
      <c r="L52" s="97"/>
    </row>
    <row r="53" spans="1:12" ht="12.75">
      <c r="A53" s="95"/>
      <c r="B53" s="78"/>
      <c r="C53" s="96"/>
      <c r="D53" s="80"/>
      <c r="E53" s="80"/>
      <c r="F53" s="80"/>
      <c r="G53" s="80"/>
      <c r="H53" s="80"/>
      <c r="I53" s="80"/>
      <c r="J53" s="70"/>
      <c r="K53" s="204">
        <f t="shared" si="3"/>
        <v>0</v>
      </c>
      <c r="L53" s="97"/>
    </row>
    <row r="54" spans="1:12" ht="12.75">
      <c r="A54" s="95"/>
      <c r="B54" s="78"/>
      <c r="C54" s="96"/>
      <c r="D54" s="80"/>
      <c r="E54" s="80"/>
      <c r="F54" s="80"/>
      <c r="G54" s="80"/>
      <c r="H54" s="80"/>
      <c r="I54" s="80"/>
      <c r="J54" s="70"/>
      <c r="K54" s="204">
        <f t="shared" si="3"/>
        <v>0</v>
      </c>
      <c r="L54" s="97"/>
    </row>
    <row r="55" spans="1:12" ht="12.75">
      <c r="A55" s="95"/>
      <c r="B55" s="78"/>
      <c r="C55" s="96"/>
      <c r="D55" s="80"/>
      <c r="E55" s="80"/>
      <c r="F55" s="80"/>
      <c r="G55" s="80"/>
      <c r="H55" s="80"/>
      <c r="I55" s="80"/>
      <c r="J55" s="70"/>
      <c r="K55" s="204">
        <f t="shared" si="3"/>
        <v>0</v>
      </c>
      <c r="L55" s="97"/>
    </row>
    <row r="56" spans="1:11" ht="6" customHeight="1">
      <c r="A56" s="81"/>
      <c r="B56" s="82"/>
      <c r="C56" s="83"/>
      <c r="D56" s="70"/>
      <c r="E56" s="70"/>
      <c r="F56" s="70"/>
      <c r="G56" s="70"/>
      <c r="H56" s="70"/>
      <c r="I56" s="70"/>
      <c r="J56" s="70"/>
      <c r="K56" s="84"/>
    </row>
    <row r="57" spans="1:11" ht="12.75">
      <c r="A57" s="85" t="s">
        <v>113</v>
      </c>
      <c r="B57" s="78"/>
      <c r="C57" s="79"/>
      <c r="D57" s="204">
        <f aca="true" t="shared" si="4" ref="D57:I57">SUM(D46:D56)</f>
        <v>0</v>
      </c>
      <c r="E57" s="204">
        <f t="shared" si="4"/>
        <v>0</v>
      </c>
      <c r="F57" s="204">
        <f t="shared" si="4"/>
        <v>0</v>
      </c>
      <c r="G57" s="204">
        <f t="shared" si="4"/>
        <v>0</v>
      </c>
      <c r="H57" s="204">
        <f t="shared" si="4"/>
        <v>0</v>
      </c>
      <c r="I57" s="204">
        <f t="shared" si="4"/>
        <v>0</v>
      </c>
      <c r="J57" s="70"/>
      <c r="K57" s="214">
        <f>SUM(K46:K56)</f>
        <v>0</v>
      </c>
    </row>
    <row r="58" spans="1:11" ht="9" customHeight="1">
      <c r="A58" s="85"/>
      <c r="B58" s="78"/>
      <c r="C58" s="79"/>
      <c r="D58" s="86"/>
      <c r="E58" s="86"/>
      <c r="F58" s="86"/>
      <c r="G58" s="86"/>
      <c r="H58" s="86"/>
      <c r="I58" s="86"/>
      <c r="J58" s="70"/>
      <c r="K58" s="86"/>
    </row>
    <row r="59" spans="1:11" s="76" customFormat="1" ht="12.75">
      <c r="A59" s="98" t="s">
        <v>56</v>
      </c>
      <c r="B59" s="72"/>
      <c r="C59" s="73"/>
      <c r="D59" s="74"/>
      <c r="E59" s="74"/>
      <c r="F59" s="74"/>
      <c r="G59" s="74"/>
      <c r="H59" s="74"/>
      <c r="I59" s="74"/>
      <c r="J59" s="74"/>
      <c r="K59" s="75"/>
    </row>
    <row r="60" spans="1:12" s="100" customFormat="1" ht="12.75">
      <c r="A60" s="77" t="s">
        <v>136</v>
      </c>
      <c r="B60" s="78"/>
      <c r="C60" s="96"/>
      <c r="D60" s="80"/>
      <c r="E60" s="80"/>
      <c r="F60" s="80"/>
      <c r="G60" s="80"/>
      <c r="H60" s="80"/>
      <c r="I60" s="80"/>
      <c r="J60" s="70"/>
      <c r="K60" s="204">
        <f aca="true" t="shared" si="5" ref="K60:K68">SUM(D60:J60)</f>
        <v>0</v>
      </c>
      <c r="L60" s="99"/>
    </row>
    <row r="61" spans="1:12" s="100" customFormat="1" ht="12.75">
      <c r="A61" s="77"/>
      <c r="B61" s="78"/>
      <c r="C61" s="96"/>
      <c r="D61" s="80"/>
      <c r="E61" s="80"/>
      <c r="F61" s="80"/>
      <c r="G61" s="80"/>
      <c r="H61" s="80"/>
      <c r="I61" s="80"/>
      <c r="J61" s="70"/>
      <c r="K61" s="204">
        <f t="shared" si="5"/>
        <v>0</v>
      </c>
      <c r="L61" s="99"/>
    </row>
    <row r="62" spans="1:12" s="100" customFormat="1" ht="12.75">
      <c r="A62" s="77"/>
      <c r="B62" s="78"/>
      <c r="C62" s="96"/>
      <c r="D62" s="80"/>
      <c r="E62" s="80"/>
      <c r="F62" s="80"/>
      <c r="G62" s="80"/>
      <c r="H62" s="80"/>
      <c r="I62" s="80"/>
      <c r="J62" s="70"/>
      <c r="K62" s="204">
        <f t="shared" si="5"/>
        <v>0</v>
      </c>
      <c r="L62" s="99"/>
    </row>
    <row r="63" spans="1:12" s="100" customFormat="1" ht="12.75">
      <c r="A63" s="77"/>
      <c r="B63" s="78"/>
      <c r="C63" s="96"/>
      <c r="D63" s="80"/>
      <c r="E63" s="80"/>
      <c r="F63" s="80"/>
      <c r="G63" s="80"/>
      <c r="H63" s="80"/>
      <c r="I63" s="80"/>
      <c r="J63" s="70"/>
      <c r="K63" s="204">
        <f t="shared" si="5"/>
        <v>0</v>
      </c>
      <c r="L63" s="99"/>
    </row>
    <row r="64" spans="1:12" s="100" customFormat="1" ht="12.75">
      <c r="A64" s="77"/>
      <c r="B64" s="78"/>
      <c r="C64" s="96"/>
      <c r="D64" s="80"/>
      <c r="E64" s="80"/>
      <c r="F64" s="80"/>
      <c r="G64" s="80"/>
      <c r="H64" s="80"/>
      <c r="I64" s="80"/>
      <c r="J64" s="70"/>
      <c r="K64" s="204">
        <f t="shared" si="5"/>
        <v>0</v>
      </c>
      <c r="L64" s="99"/>
    </row>
    <row r="65" spans="1:12" s="100" customFormat="1" ht="12.75">
      <c r="A65" s="77"/>
      <c r="B65" s="78"/>
      <c r="C65" s="96"/>
      <c r="D65" s="80"/>
      <c r="E65" s="80"/>
      <c r="F65" s="80"/>
      <c r="G65" s="80"/>
      <c r="H65" s="80"/>
      <c r="I65" s="80"/>
      <c r="J65" s="70"/>
      <c r="K65" s="204">
        <f t="shared" si="5"/>
        <v>0</v>
      </c>
      <c r="L65" s="99"/>
    </row>
    <row r="66" spans="1:12" s="100" customFormat="1" ht="12.75">
      <c r="A66" s="77"/>
      <c r="B66" s="78"/>
      <c r="C66" s="96"/>
      <c r="D66" s="80"/>
      <c r="E66" s="80"/>
      <c r="F66" s="80"/>
      <c r="G66" s="80"/>
      <c r="H66" s="80"/>
      <c r="I66" s="80"/>
      <c r="J66" s="70"/>
      <c r="K66" s="204">
        <f t="shared" si="5"/>
        <v>0</v>
      </c>
      <c r="L66" s="99"/>
    </row>
    <row r="67" spans="1:12" s="100" customFormat="1" ht="12.75">
      <c r="A67" s="77"/>
      <c r="B67" s="78"/>
      <c r="C67" s="96"/>
      <c r="D67" s="80"/>
      <c r="E67" s="80"/>
      <c r="F67" s="80"/>
      <c r="G67" s="80"/>
      <c r="H67" s="80"/>
      <c r="I67" s="80"/>
      <c r="J67" s="70"/>
      <c r="K67" s="204">
        <f t="shared" si="5"/>
        <v>0</v>
      </c>
      <c r="L67" s="99"/>
    </row>
    <row r="68" spans="1:12" s="100" customFormat="1" ht="12.75">
      <c r="A68" s="77"/>
      <c r="B68" s="78"/>
      <c r="C68" s="96"/>
      <c r="D68" s="80"/>
      <c r="E68" s="80"/>
      <c r="F68" s="80"/>
      <c r="G68" s="80"/>
      <c r="H68" s="80"/>
      <c r="I68" s="80"/>
      <c r="J68" s="70"/>
      <c r="K68" s="204">
        <f t="shared" si="5"/>
        <v>0</v>
      </c>
      <c r="L68" s="99"/>
    </row>
    <row r="69" spans="1:11" ht="6" customHeight="1">
      <c r="A69" s="81"/>
      <c r="B69" s="82"/>
      <c r="C69" s="83"/>
      <c r="D69" s="70"/>
      <c r="E69" s="70"/>
      <c r="F69" s="70"/>
      <c r="G69" s="70"/>
      <c r="H69" s="70"/>
      <c r="I69" s="70"/>
      <c r="J69" s="70"/>
      <c r="K69" s="84"/>
    </row>
    <row r="70" spans="1:11" ht="12.75">
      <c r="A70" s="85" t="s">
        <v>114</v>
      </c>
      <c r="B70" s="78"/>
      <c r="C70" s="79"/>
      <c r="D70" s="204">
        <f aca="true" t="shared" si="6" ref="D70:I70">SUM(D59:D69)</f>
        <v>0</v>
      </c>
      <c r="E70" s="204">
        <f t="shared" si="6"/>
        <v>0</v>
      </c>
      <c r="F70" s="204">
        <f t="shared" si="6"/>
        <v>0</v>
      </c>
      <c r="G70" s="204">
        <f t="shared" si="6"/>
        <v>0</v>
      </c>
      <c r="H70" s="204">
        <f t="shared" si="6"/>
        <v>0</v>
      </c>
      <c r="I70" s="204">
        <f t="shared" si="6"/>
        <v>0</v>
      </c>
      <c r="J70" s="70"/>
      <c r="K70" s="214">
        <f>SUM(K59:K69)</f>
        <v>0</v>
      </c>
    </row>
    <row r="71" spans="1:11" ht="9" customHeight="1">
      <c r="A71" s="101"/>
      <c r="B71" s="78"/>
      <c r="C71" s="96"/>
      <c r="D71" s="86"/>
      <c r="E71" s="102"/>
      <c r="F71" s="91"/>
      <c r="G71" s="91"/>
      <c r="H71" s="91"/>
      <c r="I71" s="91"/>
      <c r="J71" s="70"/>
      <c r="K71" s="92"/>
    </row>
    <row r="72" spans="1:11" s="76" customFormat="1" ht="12.75">
      <c r="A72" s="98" t="s">
        <v>142</v>
      </c>
      <c r="B72" s="72"/>
      <c r="C72" s="73"/>
      <c r="D72" s="74"/>
      <c r="E72" s="74"/>
      <c r="F72" s="74"/>
      <c r="G72" s="74"/>
      <c r="H72" s="74"/>
      <c r="I72" s="74"/>
      <c r="J72" s="74"/>
      <c r="K72" s="75"/>
    </row>
    <row r="73" spans="1:12" ht="12.75">
      <c r="A73" s="95" t="s">
        <v>112</v>
      </c>
      <c r="B73" s="78"/>
      <c r="C73" s="96"/>
      <c r="D73" s="80"/>
      <c r="E73" s="80"/>
      <c r="F73" s="80"/>
      <c r="G73" s="80"/>
      <c r="H73" s="80"/>
      <c r="I73" s="80"/>
      <c r="J73" s="70"/>
      <c r="K73" s="204">
        <f aca="true" t="shared" si="7" ref="K73:K81">SUM(D73:J73)</f>
        <v>0</v>
      </c>
      <c r="L73" s="97"/>
    </row>
    <row r="74" spans="1:12" ht="12.75">
      <c r="A74" s="95"/>
      <c r="B74" s="78"/>
      <c r="C74" s="96"/>
      <c r="D74" s="80"/>
      <c r="E74" s="80"/>
      <c r="F74" s="80"/>
      <c r="G74" s="80"/>
      <c r="H74" s="80"/>
      <c r="I74" s="80"/>
      <c r="J74" s="70"/>
      <c r="K74" s="204">
        <f t="shared" si="7"/>
        <v>0</v>
      </c>
      <c r="L74" s="97"/>
    </row>
    <row r="75" spans="1:12" ht="12.75">
      <c r="A75" s="95"/>
      <c r="B75" s="78"/>
      <c r="C75" s="96"/>
      <c r="D75" s="80"/>
      <c r="E75" s="80"/>
      <c r="F75" s="80"/>
      <c r="G75" s="80"/>
      <c r="H75" s="80"/>
      <c r="I75" s="80"/>
      <c r="J75" s="70"/>
      <c r="K75" s="204">
        <f t="shared" si="7"/>
        <v>0</v>
      </c>
      <c r="L75" s="97"/>
    </row>
    <row r="76" spans="1:12" ht="12.75">
      <c r="A76" s="95"/>
      <c r="B76" s="78"/>
      <c r="C76" s="96"/>
      <c r="D76" s="80"/>
      <c r="E76" s="80"/>
      <c r="F76" s="80"/>
      <c r="G76" s="80"/>
      <c r="H76" s="80"/>
      <c r="I76" s="80"/>
      <c r="J76" s="70"/>
      <c r="K76" s="204">
        <f t="shared" si="7"/>
        <v>0</v>
      </c>
      <c r="L76" s="97"/>
    </row>
    <row r="77" spans="1:12" ht="12.75">
      <c r="A77" s="95"/>
      <c r="B77" s="78"/>
      <c r="C77" s="96"/>
      <c r="D77" s="80"/>
      <c r="E77" s="80"/>
      <c r="F77" s="80"/>
      <c r="G77" s="80"/>
      <c r="H77" s="80"/>
      <c r="I77" s="80"/>
      <c r="J77" s="70"/>
      <c r="K77" s="204">
        <f t="shared" si="7"/>
        <v>0</v>
      </c>
      <c r="L77" s="97"/>
    </row>
    <row r="78" spans="1:12" ht="12.75">
      <c r="A78" s="95"/>
      <c r="B78" s="78"/>
      <c r="C78" s="96"/>
      <c r="D78" s="80"/>
      <c r="E78" s="80"/>
      <c r="F78" s="80"/>
      <c r="G78" s="80"/>
      <c r="H78" s="80"/>
      <c r="I78" s="80"/>
      <c r="J78" s="70"/>
      <c r="K78" s="204">
        <f t="shared" si="7"/>
        <v>0</v>
      </c>
      <c r="L78" s="97"/>
    </row>
    <row r="79" spans="1:12" ht="12.75">
      <c r="A79" s="95"/>
      <c r="B79" s="78"/>
      <c r="C79" s="96"/>
      <c r="D79" s="80"/>
      <c r="E79" s="80"/>
      <c r="F79" s="80"/>
      <c r="G79" s="80"/>
      <c r="H79" s="80"/>
      <c r="I79" s="80"/>
      <c r="J79" s="70"/>
      <c r="K79" s="204">
        <f t="shared" si="7"/>
        <v>0</v>
      </c>
      <c r="L79" s="97"/>
    </row>
    <row r="80" spans="1:12" ht="12.75">
      <c r="A80" s="95"/>
      <c r="B80" s="78"/>
      <c r="C80" s="96"/>
      <c r="D80" s="80"/>
      <c r="E80" s="80"/>
      <c r="F80" s="80"/>
      <c r="G80" s="80"/>
      <c r="H80" s="80"/>
      <c r="I80" s="80"/>
      <c r="J80" s="70"/>
      <c r="K80" s="204">
        <f t="shared" si="7"/>
        <v>0</v>
      </c>
      <c r="L80" s="97"/>
    </row>
    <row r="81" spans="1:12" ht="12.75">
      <c r="A81" s="95"/>
      <c r="B81" s="78"/>
      <c r="C81" s="96"/>
      <c r="D81" s="80"/>
      <c r="E81" s="80"/>
      <c r="F81" s="80"/>
      <c r="G81" s="80"/>
      <c r="H81" s="80"/>
      <c r="I81" s="80"/>
      <c r="J81" s="70"/>
      <c r="K81" s="204">
        <f t="shared" si="7"/>
        <v>0</v>
      </c>
      <c r="L81" s="97"/>
    </row>
    <row r="82" spans="1:11" ht="6" customHeight="1">
      <c r="A82" s="81"/>
      <c r="B82" s="82"/>
      <c r="C82" s="83"/>
      <c r="D82" s="70"/>
      <c r="E82" s="70"/>
      <c r="F82" s="70"/>
      <c r="G82" s="70"/>
      <c r="H82" s="70"/>
      <c r="I82" s="70"/>
      <c r="J82" s="70"/>
      <c r="K82" s="84"/>
    </row>
    <row r="83" spans="1:11" ht="12.75">
      <c r="A83" s="85" t="s">
        <v>115</v>
      </c>
      <c r="B83" s="78"/>
      <c r="C83" s="79"/>
      <c r="D83" s="204">
        <f aca="true" t="shared" si="8" ref="D83:I83">SUM(D72:D82)</f>
        <v>0</v>
      </c>
      <c r="E83" s="204">
        <f t="shared" si="8"/>
        <v>0</v>
      </c>
      <c r="F83" s="204">
        <f t="shared" si="8"/>
        <v>0</v>
      </c>
      <c r="G83" s="204">
        <f t="shared" si="8"/>
        <v>0</v>
      </c>
      <c r="H83" s="204">
        <f t="shared" si="8"/>
        <v>0</v>
      </c>
      <c r="I83" s="204">
        <f t="shared" si="8"/>
        <v>0</v>
      </c>
      <c r="J83" s="70"/>
      <c r="K83" s="214">
        <f>SUM(K72:K82)</f>
        <v>0</v>
      </c>
    </row>
    <row r="84" spans="1:11" ht="9" customHeight="1">
      <c r="A84" s="101"/>
      <c r="B84" s="78"/>
      <c r="C84" s="96"/>
      <c r="D84" s="86"/>
      <c r="E84" s="102"/>
      <c r="F84" s="91"/>
      <c r="G84" s="91"/>
      <c r="H84" s="91"/>
      <c r="I84" s="91"/>
      <c r="J84" s="70"/>
      <c r="K84" s="92"/>
    </row>
    <row r="85" spans="1:11" s="94" customFormat="1" ht="12.75">
      <c r="A85" s="98" t="s">
        <v>120</v>
      </c>
      <c r="B85" s="72"/>
      <c r="C85" s="73"/>
      <c r="D85" s="74"/>
      <c r="E85" s="74"/>
      <c r="F85" s="74"/>
      <c r="G85" s="74"/>
      <c r="H85" s="74"/>
      <c r="I85" s="74"/>
      <c r="J85" s="74"/>
      <c r="K85" s="75"/>
    </row>
    <row r="86" spans="1:11" ht="12.75">
      <c r="A86" s="95" t="s">
        <v>137</v>
      </c>
      <c r="B86" s="78"/>
      <c r="C86" s="96"/>
      <c r="D86" s="80"/>
      <c r="E86" s="80"/>
      <c r="F86" s="80"/>
      <c r="G86" s="80"/>
      <c r="H86" s="80"/>
      <c r="I86" s="80"/>
      <c r="J86" s="70"/>
      <c r="K86" s="204">
        <f aca="true" t="shared" si="9" ref="K86:K95">SUM(D86:J86)</f>
        <v>0</v>
      </c>
    </row>
    <row r="87" spans="1:11" ht="12.75">
      <c r="A87" s="95" t="s">
        <v>138</v>
      </c>
      <c r="B87" s="78"/>
      <c r="C87" s="96"/>
      <c r="D87" s="80"/>
      <c r="E87" s="80"/>
      <c r="F87" s="80"/>
      <c r="G87" s="80"/>
      <c r="H87" s="80"/>
      <c r="I87" s="80"/>
      <c r="J87" s="70"/>
      <c r="K87" s="204">
        <f t="shared" si="9"/>
        <v>0</v>
      </c>
    </row>
    <row r="88" spans="1:11" ht="12.75">
      <c r="A88" s="95"/>
      <c r="B88" s="78"/>
      <c r="C88" s="96"/>
      <c r="D88" s="80"/>
      <c r="E88" s="80"/>
      <c r="F88" s="80"/>
      <c r="G88" s="80"/>
      <c r="H88" s="80"/>
      <c r="I88" s="80"/>
      <c r="J88" s="70"/>
      <c r="K88" s="204">
        <f t="shared" si="9"/>
        <v>0</v>
      </c>
    </row>
    <row r="89" spans="1:11" ht="12.75">
      <c r="A89" s="95"/>
      <c r="B89" s="78"/>
      <c r="C89" s="96"/>
      <c r="D89" s="80"/>
      <c r="E89" s="80"/>
      <c r="F89" s="80"/>
      <c r="G89" s="80"/>
      <c r="H89" s="80"/>
      <c r="I89" s="80"/>
      <c r="J89" s="70"/>
      <c r="K89" s="204">
        <f t="shared" si="9"/>
        <v>0</v>
      </c>
    </row>
    <row r="90" spans="1:11" ht="12.75">
      <c r="A90" s="95"/>
      <c r="B90" s="78"/>
      <c r="C90" s="96"/>
      <c r="D90" s="80"/>
      <c r="E90" s="80"/>
      <c r="F90" s="80"/>
      <c r="G90" s="80"/>
      <c r="H90" s="80"/>
      <c r="I90" s="80"/>
      <c r="J90" s="70"/>
      <c r="K90" s="204">
        <f t="shared" si="9"/>
        <v>0</v>
      </c>
    </row>
    <row r="91" spans="1:11" ht="12.75">
      <c r="A91" s="95"/>
      <c r="B91" s="78"/>
      <c r="C91" s="96"/>
      <c r="D91" s="80"/>
      <c r="E91" s="80"/>
      <c r="F91" s="80"/>
      <c r="G91" s="80"/>
      <c r="H91" s="80"/>
      <c r="I91" s="80"/>
      <c r="J91" s="70"/>
      <c r="K91" s="204">
        <f t="shared" si="9"/>
        <v>0</v>
      </c>
    </row>
    <row r="92" spans="1:11" ht="12.75">
      <c r="A92" s="95"/>
      <c r="B92" s="78"/>
      <c r="C92" s="96"/>
      <c r="D92" s="80"/>
      <c r="E92" s="80"/>
      <c r="F92" s="80"/>
      <c r="G92" s="80"/>
      <c r="H92" s="80"/>
      <c r="I92" s="80"/>
      <c r="J92" s="70"/>
      <c r="K92" s="204">
        <f t="shared" si="9"/>
        <v>0</v>
      </c>
    </row>
    <row r="93" spans="1:11" ht="12.75">
      <c r="A93" s="95"/>
      <c r="B93" s="78"/>
      <c r="C93" s="96"/>
      <c r="D93" s="80"/>
      <c r="E93" s="80"/>
      <c r="F93" s="80"/>
      <c r="G93" s="80"/>
      <c r="H93" s="80"/>
      <c r="I93" s="80"/>
      <c r="J93" s="70"/>
      <c r="K93" s="204">
        <f t="shared" si="9"/>
        <v>0</v>
      </c>
    </row>
    <row r="94" spans="1:11" ht="12.75">
      <c r="A94" s="95"/>
      <c r="B94" s="78"/>
      <c r="C94" s="96"/>
      <c r="D94" s="80"/>
      <c r="E94" s="80"/>
      <c r="F94" s="80"/>
      <c r="G94" s="80"/>
      <c r="H94" s="80"/>
      <c r="I94" s="80"/>
      <c r="J94" s="70"/>
      <c r="K94" s="204">
        <f t="shared" si="9"/>
        <v>0</v>
      </c>
    </row>
    <row r="95" spans="1:11" ht="12.75">
      <c r="A95" s="95"/>
      <c r="B95" s="78"/>
      <c r="C95" s="96"/>
      <c r="D95" s="80"/>
      <c r="E95" s="80"/>
      <c r="F95" s="80"/>
      <c r="G95" s="80"/>
      <c r="H95" s="80"/>
      <c r="I95" s="80"/>
      <c r="J95" s="70"/>
      <c r="K95" s="204">
        <f t="shared" si="9"/>
        <v>0</v>
      </c>
    </row>
    <row r="96" spans="1:11" ht="6" customHeight="1">
      <c r="A96" s="81"/>
      <c r="B96" s="82"/>
      <c r="C96" s="83"/>
      <c r="D96" s="70"/>
      <c r="E96" s="70"/>
      <c r="F96" s="70"/>
      <c r="G96" s="70"/>
      <c r="H96" s="70"/>
      <c r="I96" s="70"/>
      <c r="J96" s="70"/>
      <c r="K96" s="84"/>
    </row>
    <row r="97" spans="1:11" ht="12.75">
      <c r="A97" s="85" t="s">
        <v>116</v>
      </c>
      <c r="B97" s="78"/>
      <c r="C97" s="79"/>
      <c r="D97" s="204">
        <f aca="true" t="shared" si="10" ref="D97:I97">SUM(D85:D96)</f>
        <v>0</v>
      </c>
      <c r="E97" s="204">
        <f t="shared" si="10"/>
        <v>0</v>
      </c>
      <c r="F97" s="204">
        <f t="shared" si="10"/>
        <v>0</v>
      </c>
      <c r="G97" s="204">
        <f t="shared" si="10"/>
        <v>0</v>
      </c>
      <c r="H97" s="204">
        <f t="shared" si="10"/>
        <v>0</v>
      </c>
      <c r="I97" s="204">
        <f t="shared" si="10"/>
        <v>0</v>
      </c>
      <c r="J97" s="70"/>
      <c r="K97" s="214">
        <f>SUM(K85:K96)</f>
        <v>0</v>
      </c>
    </row>
    <row r="98" spans="1:11" ht="6" customHeight="1">
      <c r="A98" s="101"/>
      <c r="B98" s="103"/>
      <c r="C98" s="104"/>
      <c r="D98" s="105"/>
      <c r="E98" s="105"/>
      <c r="F98" s="105"/>
      <c r="G98" s="105"/>
      <c r="H98" s="105"/>
      <c r="I98" s="105"/>
      <c r="J98" s="106"/>
      <c r="K98" s="107"/>
    </row>
    <row r="99" spans="1:11" ht="12.75">
      <c r="A99" s="108" t="s">
        <v>147</v>
      </c>
      <c r="B99" s="109"/>
      <c r="C99" s="110"/>
      <c r="D99" s="205">
        <f aca="true" t="shared" si="11" ref="D99:I99">SUM(D44,D57,D70,D83,D97)</f>
        <v>0</v>
      </c>
      <c r="E99" s="205">
        <f t="shared" si="11"/>
        <v>0</v>
      </c>
      <c r="F99" s="205">
        <f t="shared" si="11"/>
        <v>0</v>
      </c>
      <c r="G99" s="205">
        <f t="shared" si="11"/>
        <v>0</v>
      </c>
      <c r="H99" s="205">
        <f t="shared" si="11"/>
        <v>0</v>
      </c>
      <c r="I99" s="205">
        <f t="shared" si="11"/>
        <v>0</v>
      </c>
      <c r="J99" s="106"/>
      <c r="K99" s="205">
        <f>SUM(D99:J99)</f>
        <v>0</v>
      </c>
    </row>
    <row r="100" spans="1:11" ht="12.75">
      <c r="A100" s="58"/>
      <c r="B100" s="111"/>
      <c r="C100" s="112"/>
      <c r="D100" s="113"/>
      <c r="E100" s="64"/>
      <c r="F100" s="114"/>
      <c r="G100" s="114"/>
      <c r="H100" s="114"/>
      <c r="I100" s="114"/>
      <c r="J100" s="115"/>
      <c r="K100" s="116"/>
    </row>
    <row r="101" spans="1:11" ht="12.75">
      <c r="A101" s="71" t="s">
        <v>1</v>
      </c>
      <c r="B101" s="66" t="s">
        <v>4</v>
      </c>
      <c r="C101" s="67" t="s">
        <v>49</v>
      </c>
      <c r="D101" s="68" t="s">
        <v>5</v>
      </c>
      <c r="E101" s="68" t="s">
        <v>5</v>
      </c>
      <c r="F101" s="68" t="s">
        <v>5</v>
      </c>
      <c r="G101" s="68" t="s">
        <v>5</v>
      </c>
      <c r="H101" s="68" t="s">
        <v>5</v>
      </c>
      <c r="I101" s="68" t="s">
        <v>5</v>
      </c>
      <c r="J101" s="70"/>
      <c r="K101" s="68" t="s">
        <v>5</v>
      </c>
    </row>
    <row r="102" spans="1:11" ht="12.75">
      <c r="A102" s="58"/>
      <c r="B102" s="40"/>
      <c r="C102" s="40"/>
      <c r="D102" s="113"/>
      <c r="E102" s="64"/>
      <c r="F102" s="64"/>
      <c r="G102" s="64"/>
      <c r="H102" s="64"/>
      <c r="I102" s="64"/>
      <c r="J102" s="117"/>
      <c r="K102" s="65"/>
    </row>
    <row r="103" spans="1:11" ht="12.75">
      <c r="A103" s="118" t="s">
        <v>69</v>
      </c>
      <c r="B103" s="119"/>
      <c r="C103" s="120"/>
      <c r="D103" s="80"/>
      <c r="E103" s="80"/>
      <c r="F103" s="80"/>
      <c r="G103" s="80"/>
      <c r="H103" s="80"/>
      <c r="I103" s="80"/>
      <c r="J103" s="70"/>
      <c r="K103" s="204">
        <f aca="true" t="shared" si="12" ref="K103:K111">SUM(D103:J103)</f>
        <v>0</v>
      </c>
    </row>
    <row r="104" spans="1:11" ht="12.75">
      <c r="A104" s="121" t="s">
        <v>27</v>
      </c>
      <c r="B104" s="122"/>
      <c r="C104" s="79"/>
      <c r="D104" s="80"/>
      <c r="E104" s="80"/>
      <c r="F104" s="80"/>
      <c r="G104" s="80"/>
      <c r="H104" s="80"/>
      <c r="I104" s="80"/>
      <c r="J104" s="70"/>
      <c r="K104" s="204">
        <f t="shared" si="12"/>
        <v>0</v>
      </c>
    </row>
    <row r="105" spans="1:11" ht="12.75">
      <c r="A105" s="121"/>
      <c r="B105" s="122"/>
      <c r="C105" s="79"/>
      <c r="D105" s="80"/>
      <c r="E105" s="80"/>
      <c r="F105" s="80"/>
      <c r="G105" s="80"/>
      <c r="H105" s="80"/>
      <c r="I105" s="80"/>
      <c r="J105" s="70"/>
      <c r="K105" s="204">
        <f t="shared" si="12"/>
        <v>0</v>
      </c>
    </row>
    <row r="106" spans="1:11" ht="12.75">
      <c r="A106" s="121"/>
      <c r="B106" s="122"/>
      <c r="C106" s="79"/>
      <c r="D106" s="80"/>
      <c r="E106" s="80"/>
      <c r="F106" s="80"/>
      <c r="G106" s="80"/>
      <c r="H106" s="80"/>
      <c r="I106" s="80"/>
      <c r="J106" s="70"/>
      <c r="K106" s="204">
        <f t="shared" si="12"/>
        <v>0</v>
      </c>
    </row>
    <row r="107" spans="1:11" ht="12.75">
      <c r="A107" s="123" t="s">
        <v>26</v>
      </c>
      <c r="B107" s="78"/>
      <c r="C107" s="79"/>
      <c r="D107" s="80"/>
      <c r="E107" s="80"/>
      <c r="F107" s="80"/>
      <c r="G107" s="80"/>
      <c r="H107" s="80"/>
      <c r="I107" s="80"/>
      <c r="J107" s="70"/>
      <c r="K107" s="204">
        <f t="shared" si="12"/>
        <v>0</v>
      </c>
    </row>
    <row r="108" spans="1:11" ht="12.75">
      <c r="A108" s="44" t="s">
        <v>27</v>
      </c>
      <c r="B108" s="124"/>
      <c r="C108" s="79"/>
      <c r="D108" s="80"/>
      <c r="E108" s="80"/>
      <c r="F108" s="80"/>
      <c r="G108" s="80"/>
      <c r="H108" s="80"/>
      <c r="I108" s="80"/>
      <c r="J108" s="70"/>
      <c r="K108" s="204">
        <f t="shared" si="12"/>
        <v>0</v>
      </c>
    </row>
    <row r="109" spans="1:11" ht="12.75">
      <c r="A109" s="123" t="s">
        <v>6</v>
      </c>
      <c r="B109" s="78"/>
      <c r="C109" s="79"/>
      <c r="D109" s="80"/>
      <c r="E109" s="80"/>
      <c r="F109" s="80"/>
      <c r="G109" s="80"/>
      <c r="H109" s="80"/>
      <c r="I109" s="80"/>
      <c r="J109" s="70"/>
      <c r="K109" s="204">
        <f t="shared" si="12"/>
        <v>0</v>
      </c>
    </row>
    <row r="110" spans="1:11" ht="12.75">
      <c r="A110" s="121" t="s">
        <v>27</v>
      </c>
      <c r="B110" s="78"/>
      <c r="C110" s="79"/>
      <c r="D110" s="80"/>
      <c r="E110" s="80"/>
      <c r="F110" s="80"/>
      <c r="G110" s="80"/>
      <c r="H110" s="80"/>
      <c r="I110" s="80"/>
      <c r="J110" s="70"/>
      <c r="K110" s="204">
        <f t="shared" si="12"/>
        <v>0</v>
      </c>
    </row>
    <row r="111" spans="1:11" ht="12.75">
      <c r="A111" s="123" t="s">
        <v>139</v>
      </c>
      <c r="B111" s="125"/>
      <c r="C111" s="126"/>
      <c r="D111" s="80"/>
      <c r="E111" s="80"/>
      <c r="F111" s="80"/>
      <c r="G111" s="80"/>
      <c r="H111" s="80"/>
      <c r="I111" s="80"/>
      <c r="J111" s="70"/>
      <c r="K111" s="204">
        <f t="shared" si="12"/>
        <v>0</v>
      </c>
    </row>
    <row r="112" spans="1:11" ht="6" customHeight="1">
      <c r="A112" s="123"/>
      <c r="B112" s="82"/>
      <c r="C112" s="83"/>
      <c r="D112" s="70"/>
      <c r="E112" s="70"/>
      <c r="F112" s="70"/>
      <c r="G112" s="70"/>
      <c r="H112" s="70"/>
      <c r="I112" s="70"/>
      <c r="J112" s="70"/>
      <c r="K112" s="84"/>
    </row>
    <row r="113" spans="1:11" ht="12.75">
      <c r="A113" s="295" t="s">
        <v>166</v>
      </c>
      <c r="B113" s="125"/>
      <c r="C113" s="126"/>
      <c r="D113" s="204">
        <f aca="true" t="shared" si="13" ref="D113:I113">SUBTOTAL(9,D102:D112)</f>
        <v>0</v>
      </c>
      <c r="E113" s="204">
        <f t="shared" si="13"/>
        <v>0</v>
      </c>
      <c r="F113" s="204">
        <f t="shared" si="13"/>
        <v>0</v>
      </c>
      <c r="G113" s="204">
        <f t="shared" si="13"/>
        <v>0</v>
      </c>
      <c r="H113" s="204">
        <f t="shared" si="13"/>
        <v>0</v>
      </c>
      <c r="I113" s="204">
        <f t="shared" si="13"/>
        <v>0</v>
      </c>
      <c r="J113" s="70"/>
      <c r="K113" s="214">
        <f>SUM(K102:K112)</f>
        <v>0</v>
      </c>
    </row>
    <row r="114" spans="1:11" ht="12.75">
      <c r="A114" s="292" t="s">
        <v>165</v>
      </c>
      <c r="B114" s="294"/>
      <c r="C114" s="293"/>
      <c r="D114" s="291">
        <f>SUM(D113,D99)</f>
        <v>0</v>
      </c>
      <c r="E114" s="291">
        <f aca="true" t="shared" si="14" ref="E114:K114">SUM(E113,E99)</f>
        <v>0</v>
      </c>
      <c r="F114" s="291">
        <f t="shared" si="14"/>
        <v>0</v>
      </c>
      <c r="G114" s="291">
        <f t="shared" si="14"/>
        <v>0</v>
      </c>
      <c r="H114" s="291">
        <f t="shared" si="14"/>
        <v>0</v>
      </c>
      <c r="I114" s="291">
        <f t="shared" si="14"/>
        <v>0</v>
      </c>
      <c r="J114" s="70"/>
      <c r="K114" s="297">
        <f t="shared" si="14"/>
        <v>0</v>
      </c>
    </row>
    <row r="115" spans="1:11" ht="12.75">
      <c r="A115" s="58" t="s">
        <v>155</v>
      </c>
      <c r="B115" s="111"/>
      <c r="C115" s="111"/>
      <c r="D115" s="62"/>
      <c r="E115" s="61"/>
      <c r="F115" s="114"/>
      <c r="G115" s="114"/>
      <c r="H115" s="114"/>
      <c r="I115" s="114"/>
      <c r="J115" s="117"/>
      <c r="K115" s="116"/>
    </row>
    <row r="116" spans="1:11" ht="12.75">
      <c r="A116" s="127" t="s">
        <v>156</v>
      </c>
      <c r="B116" s="128">
        <v>1</v>
      </c>
      <c r="C116" s="209">
        <f>IF(ISNA(VLOOKUP(B116,'Fixed Fee'!A2:C5,3,FALSE)),0,VLOOKUP(B116,'Fixed Fee'!A2:C5,3,FALSE))</f>
        <v>0</v>
      </c>
      <c r="D116" s="206">
        <f>SUBTOTAL(9,C116)</f>
        <v>0</v>
      </c>
      <c r="E116" s="206"/>
      <c r="F116" s="206"/>
      <c r="G116" s="206"/>
      <c r="H116" s="206"/>
      <c r="I116" s="206"/>
      <c r="J116" s="70"/>
      <c r="K116" s="206">
        <f>SUM(D116:J116)</f>
        <v>0</v>
      </c>
    </row>
    <row r="117" spans="1:11" ht="12.75">
      <c r="A117" s="127" t="s">
        <v>158</v>
      </c>
      <c r="B117" s="111"/>
      <c r="C117" s="111"/>
      <c r="D117" s="206">
        <f>IF(ISNA(VLOOKUP($B$116,'Fixed Fee'!$A$2:$D$5,4,FALSE)),0,VLOOKUP($B$116,'Fixed Fee'!$A$2:$D$5,4,FALSE)*-(D$138+D116))</f>
        <v>0</v>
      </c>
      <c r="E117" s="206">
        <f>IF(ISNA(VLOOKUP($B$116,'Fixed Fee'!$A$2:$D$5,4,FALSE)),0,VLOOKUP($B$116,'Fixed Fee'!$A$2:$D$5,4,FALSE)*-E$138)</f>
        <v>0</v>
      </c>
      <c r="F117" s="206">
        <f>IF(ISNA(VLOOKUP($B$116,'Fixed Fee'!$A$2:$D$5,4,FALSE)),0,VLOOKUP($B$116,'Fixed Fee'!$A$2:$D$5,4,FALSE)*-F$138)</f>
        <v>0</v>
      </c>
      <c r="G117" s="206">
        <f>IF(ISNA(VLOOKUP($B$116,'Fixed Fee'!$A$2:$D$5,4,FALSE)),0,VLOOKUP($B$116,'Fixed Fee'!$A$2:$D$5,4,FALSE)*-G$138)</f>
        <v>0</v>
      </c>
      <c r="H117" s="206">
        <f>IF(ISNA(VLOOKUP($B$116,'Fixed Fee'!$A$2:$D$5,4,FALSE)),0,VLOOKUP($B$116,'Fixed Fee'!$A$2:$D$5,4,FALSE)*-H$138)</f>
        <v>0</v>
      </c>
      <c r="I117" s="206">
        <f>IF(ISNA(VLOOKUP($B$116,'Fixed Fee'!$A$2:$D$5,4,FALSE)),0,VLOOKUP($B$116,'Fixed Fee'!$A$2:$D$5,4,FALSE)*-I$138)</f>
        <v>0</v>
      </c>
      <c r="J117" s="70"/>
      <c r="K117" s="206">
        <f>SUM(D117:J117)</f>
        <v>0</v>
      </c>
    </row>
    <row r="118" spans="1:11" ht="12.75">
      <c r="A118" s="58" t="s">
        <v>164</v>
      </c>
      <c r="B118" s="111"/>
      <c r="C118" s="129"/>
      <c r="D118" s="207">
        <f>SUM(D116:D117)</f>
        <v>0</v>
      </c>
      <c r="E118" s="207">
        <f>SUM(E117)</f>
        <v>0</v>
      </c>
      <c r="F118" s="207">
        <f>SUM(F117)</f>
        <v>0</v>
      </c>
      <c r="G118" s="207">
        <f>SUM(G117)</f>
        <v>0</v>
      </c>
      <c r="H118" s="207">
        <f>SUM(H117)</f>
        <v>0</v>
      </c>
      <c r="I118" s="207">
        <f>SUM(I117)</f>
        <v>0</v>
      </c>
      <c r="J118" s="215"/>
      <c r="K118" s="208">
        <f>SUM(K116:K117)</f>
        <v>0</v>
      </c>
    </row>
    <row r="119" spans="1:11" ht="7.5" customHeight="1">
      <c r="A119" s="101"/>
      <c r="B119" s="60"/>
      <c r="C119" s="60"/>
      <c r="D119" s="62"/>
      <c r="E119" s="61"/>
      <c r="F119" s="62"/>
      <c r="G119" s="62"/>
      <c r="H119" s="62"/>
      <c r="I119" s="62"/>
      <c r="J119" s="70"/>
      <c r="K119" s="63"/>
    </row>
    <row r="120" spans="1:11" s="132" customFormat="1" ht="15.75">
      <c r="A120" s="130" t="s">
        <v>105</v>
      </c>
      <c r="B120" s="131"/>
      <c r="C120" s="131"/>
      <c r="D120" s="210">
        <f aca="true" t="shared" si="15" ref="D120:I120">SUM(D99,D113,D118)</f>
        <v>0</v>
      </c>
      <c r="E120" s="210">
        <f t="shared" si="15"/>
        <v>0</v>
      </c>
      <c r="F120" s="210">
        <f t="shared" si="15"/>
        <v>0</v>
      </c>
      <c r="G120" s="210">
        <f t="shared" si="15"/>
        <v>0</v>
      </c>
      <c r="H120" s="210">
        <f t="shared" si="15"/>
        <v>0</v>
      </c>
      <c r="I120" s="210">
        <f t="shared" si="15"/>
        <v>0</v>
      </c>
      <c r="J120" s="70"/>
      <c r="K120" s="210">
        <f>SUM(D120:J120)</f>
        <v>0</v>
      </c>
    </row>
    <row r="121" spans="1:11" s="137" customFormat="1" ht="12.75">
      <c r="A121" s="133"/>
      <c r="B121" s="134"/>
      <c r="C121" s="134"/>
      <c r="D121" s="135"/>
      <c r="E121" s="135"/>
      <c r="F121" s="135"/>
      <c r="G121" s="135"/>
      <c r="H121" s="135"/>
      <c r="I121" s="135"/>
      <c r="J121" s="70"/>
      <c r="K121" s="136"/>
    </row>
    <row r="122" spans="1:11" ht="24.75" customHeight="1">
      <c r="A122" s="55" t="s">
        <v>175</v>
      </c>
      <c r="B122" s="109"/>
      <c r="C122" s="56"/>
      <c r="D122" s="273" t="str">
        <f aca="true" t="shared" si="16" ref="D122:I122">+D13</f>
        <v>2010/2011</v>
      </c>
      <c r="E122" s="273" t="str">
        <f t="shared" si="16"/>
        <v>2011/2012</v>
      </c>
      <c r="F122" s="273" t="str">
        <f t="shared" si="16"/>
        <v>2012/2013</v>
      </c>
      <c r="G122" s="273" t="str">
        <f t="shared" si="16"/>
        <v>2013/2014</v>
      </c>
      <c r="H122" s="273" t="str">
        <f t="shared" si="16"/>
        <v>2014/2015</v>
      </c>
      <c r="I122" s="273" t="str">
        <f t="shared" si="16"/>
        <v>2015/2016</v>
      </c>
      <c r="J122" s="70"/>
      <c r="K122" s="275" t="str">
        <f>$K$13</f>
        <v>Project Total</v>
      </c>
    </row>
    <row r="123" spans="1:11" ht="12.75">
      <c r="A123" s="101"/>
      <c r="B123" s="111"/>
      <c r="C123" s="111"/>
      <c r="D123" s="64" t="s">
        <v>5</v>
      </c>
      <c r="E123" s="64" t="s">
        <v>5</v>
      </c>
      <c r="F123" s="64" t="s">
        <v>5</v>
      </c>
      <c r="G123" s="64" t="s">
        <v>5</v>
      </c>
      <c r="H123" s="64" t="s">
        <v>5</v>
      </c>
      <c r="I123" s="64" t="s">
        <v>5</v>
      </c>
      <c r="J123" s="70"/>
      <c r="K123" s="138" t="s">
        <v>5</v>
      </c>
    </row>
    <row r="124" spans="1:11" ht="12.75">
      <c r="A124" s="127" t="s">
        <v>91</v>
      </c>
      <c r="B124" s="319"/>
      <c r="C124" s="320"/>
      <c r="D124" s="139"/>
      <c r="E124" s="139"/>
      <c r="F124" s="139"/>
      <c r="G124" s="139"/>
      <c r="H124" s="139"/>
      <c r="I124" s="139"/>
      <c r="J124" s="70"/>
      <c r="K124" s="213">
        <f aca="true" t="shared" si="17" ref="K124:K136">SUM(D124:J124)</f>
        <v>0</v>
      </c>
    </row>
    <row r="125" spans="1:11" ht="12.75">
      <c r="A125" s="127"/>
      <c r="B125" s="140"/>
      <c r="C125" s="197"/>
      <c r="D125" s="139"/>
      <c r="E125" s="139"/>
      <c r="F125" s="139"/>
      <c r="G125" s="139"/>
      <c r="H125" s="139"/>
      <c r="I125" s="139"/>
      <c r="J125" s="70"/>
      <c r="K125" s="213">
        <f t="shared" si="17"/>
        <v>0</v>
      </c>
    </row>
    <row r="126" spans="1:11" ht="12.75">
      <c r="A126" s="142"/>
      <c r="B126" s="111"/>
      <c r="C126" s="129"/>
      <c r="D126" s="139"/>
      <c r="E126" s="139"/>
      <c r="F126" s="139"/>
      <c r="G126" s="139"/>
      <c r="H126" s="139"/>
      <c r="I126" s="139"/>
      <c r="J126" s="70"/>
      <c r="K126" s="213">
        <f t="shared" si="17"/>
        <v>0</v>
      </c>
    </row>
    <row r="127" spans="1:11" ht="12.75">
      <c r="A127" s="142"/>
      <c r="B127" s="111"/>
      <c r="C127" s="129"/>
      <c r="D127" s="139"/>
      <c r="E127" s="139"/>
      <c r="F127" s="139"/>
      <c r="G127" s="139"/>
      <c r="H127" s="139"/>
      <c r="I127" s="139"/>
      <c r="J127" s="70"/>
      <c r="K127" s="213">
        <f t="shared" si="17"/>
        <v>0</v>
      </c>
    </row>
    <row r="128" spans="1:11" ht="12.75">
      <c r="A128" s="142"/>
      <c r="B128" s="111"/>
      <c r="C128" s="129"/>
      <c r="D128" s="139"/>
      <c r="E128" s="139"/>
      <c r="F128" s="139"/>
      <c r="G128" s="139"/>
      <c r="H128" s="139"/>
      <c r="I128" s="139"/>
      <c r="J128" s="70"/>
      <c r="K128" s="213">
        <f t="shared" si="17"/>
        <v>0</v>
      </c>
    </row>
    <row r="129" spans="1:17" ht="12.75">
      <c r="A129" s="142"/>
      <c r="B129" s="111"/>
      <c r="C129" s="129"/>
      <c r="D129" s="139"/>
      <c r="E129" s="139"/>
      <c r="F129" s="139"/>
      <c r="G129" s="139"/>
      <c r="H129" s="139"/>
      <c r="I129" s="139"/>
      <c r="J129" s="70"/>
      <c r="K129" s="213">
        <f t="shared" si="17"/>
        <v>0</v>
      </c>
      <c r="Q129" s="301"/>
    </row>
    <row r="130" spans="1:11" ht="12.75">
      <c r="A130" s="142"/>
      <c r="B130" s="111"/>
      <c r="C130" s="129"/>
      <c r="D130" s="139"/>
      <c r="E130" s="139"/>
      <c r="F130" s="139"/>
      <c r="G130" s="139"/>
      <c r="H130" s="139"/>
      <c r="I130" s="139"/>
      <c r="J130" s="70"/>
      <c r="K130" s="213">
        <f t="shared" si="17"/>
        <v>0</v>
      </c>
    </row>
    <row r="131" spans="1:11" ht="12.75">
      <c r="A131" s="142"/>
      <c r="B131" s="111"/>
      <c r="C131" s="129"/>
      <c r="D131" s="139"/>
      <c r="E131" s="139"/>
      <c r="F131" s="139"/>
      <c r="G131" s="139"/>
      <c r="H131" s="139"/>
      <c r="I131" s="139"/>
      <c r="J131" s="70"/>
      <c r="K131" s="213">
        <f t="shared" si="17"/>
        <v>0</v>
      </c>
    </row>
    <row r="132" spans="1:11" ht="12.75">
      <c r="A132" s="127" t="s">
        <v>92</v>
      </c>
      <c r="B132" s="140"/>
      <c r="C132" s="278"/>
      <c r="D132" s="139"/>
      <c r="E132" s="139"/>
      <c r="F132" s="139"/>
      <c r="G132" s="139"/>
      <c r="H132" s="139"/>
      <c r="I132" s="139"/>
      <c r="J132" s="70"/>
      <c r="K132" s="213">
        <f t="shared" si="17"/>
        <v>0</v>
      </c>
    </row>
    <row r="133" spans="1:11" ht="12.75">
      <c r="A133" s="101"/>
      <c r="B133" s="60"/>
      <c r="C133" s="271"/>
      <c r="D133" s="139"/>
      <c r="E133" s="139"/>
      <c r="F133" s="139"/>
      <c r="G133" s="139"/>
      <c r="H133" s="139"/>
      <c r="I133" s="139"/>
      <c r="J133" s="70"/>
      <c r="K133" s="213">
        <f t="shared" si="17"/>
        <v>0</v>
      </c>
    </row>
    <row r="134" spans="1:11" ht="12.75">
      <c r="A134" s="127" t="s">
        <v>95</v>
      </c>
      <c r="B134" s="111"/>
      <c r="C134" s="129"/>
      <c r="D134" s="139"/>
      <c r="E134" s="139"/>
      <c r="F134" s="139"/>
      <c r="G134" s="139"/>
      <c r="H134" s="139"/>
      <c r="I134" s="139"/>
      <c r="J134" s="70"/>
      <c r="K134" s="213">
        <f t="shared" si="17"/>
        <v>0</v>
      </c>
    </row>
    <row r="135" spans="1:11" ht="12.75">
      <c r="A135" s="127"/>
      <c r="B135" s="111"/>
      <c r="C135" s="129"/>
      <c r="D135" s="139"/>
      <c r="E135" s="139"/>
      <c r="F135" s="139"/>
      <c r="G135" s="139"/>
      <c r="H135" s="139"/>
      <c r="I135" s="139"/>
      <c r="J135" s="70"/>
      <c r="K135" s="213">
        <f t="shared" si="17"/>
        <v>0</v>
      </c>
    </row>
    <row r="136" spans="1:11" ht="14.25" customHeight="1">
      <c r="A136" s="269" t="s">
        <v>50</v>
      </c>
      <c r="B136" s="111"/>
      <c r="C136" s="270"/>
      <c r="D136" s="139"/>
      <c r="E136" s="139"/>
      <c r="F136" s="139"/>
      <c r="G136" s="139"/>
      <c r="H136" s="139"/>
      <c r="I136" s="139"/>
      <c r="J136" s="70"/>
      <c r="K136" s="213">
        <f t="shared" si="17"/>
        <v>0</v>
      </c>
    </row>
    <row r="137" spans="1:11" ht="6" customHeight="1">
      <c r="A137" s="143"/>
      <c r="B137" s="144"/>
      <c r="C137" s="145"/>
      <c r="D137" s="70"/>
      <c r="E137" s="70"/>
      <c r="F137" s="70"/>
      <c r="G137" s="70"/>
      <c r="H137" s="70"/>
      <c r="I137" s="70"/>
      <c r="J137" s="70"/>
      <c r="K137" s="84"/>
    </row>
    <row r="138" spans="1:11" s="132" customFormat="1" ht="15.75">
      <c r="A138" s="130" t="s">
        <v>106</v>
      </c>
      <c r="B138" s="131"/>
      <c r="C138" s="131"/>
      <c r="D138" s="210">
        <f aca="true" t="shared" si="18" ref="D138:I138">SUBTOTAL(9,D124:D137)</f>
        <v>0</v>
      </c>
      <c r="E138" s="210">
        <f t="shared" si="18"/>
        <v>0</v>
      </c>
      <c r="F138" s="210">
        <f t="shared" si="18"/>
        <v>0</v>
      </c>
      <c r="G138" s="210">
        <f t="shared" si="18"/>
        <v>0</v>
      </c>
      <c r="H138" s="210">
        <f t="shared" si="18"/>
        <v>0</v>
      </c>
      <c r="I138" s="210">
        <f t="shared" si="18"/>
        <v>0</v>
      </c>
      <c r="J138" s="70"/>
      <c r="K138" s="210">
        <f>SUM(D138:I138)</f>
        <v>0</v>
      </c>
    </row>
    <row r="139" spans="1:11" s="148" customFormat="1" ht="12.75">
      <c r="A139" s="146" t="s">
        <v>159</v>
      </c>
      <c r="B139" s="134"/>
      <c r="C139" s="134"/>
      <c r="D139" s="135"/>
      <c r="E139" s="147"/>
      <c r="F139" s="147"/>
      <c r="G139" s="147"/>
      <c r="H139" s="147"/>
      <c r="I139" s="147"/>
      <c r="J139" s="70"/>
      <c r="K139" s="136"/>
    </row>
    <row r="140" spans="2:11" s="148" customFormat="1" ht="12.75">
      <c r="B140" s="302" t="s">
        <v>172</v>
      </c>
      <c r="C140" s="134"/>
      <c r="D140" s="135"/>
      <c r="E140" s="303" t="s">
        <v>173</v>
      </c>
      <c r="F140" s="135"/>
      <c r="G140" s="135"/>
      <c r="H140" s="135"/>
      <c r="I140" s="135"/>
      <c r="J140" s="70"/>
      <c r="K140" s="149"/>
    </row>
    <row r="141" spans="1:11" s="148" customFormat="1" ht="4.5" customHeight="1">
      <c r="A141" s="133"/>
      <c r="B141" s="150"/>
      <c r="C141" s="150"/>
      <c r="D141" s="151"/>
      <c r="E141" s="151"/>
      <c r="F141" s="151"/>
      <c r="G141" s="151"/>
      <c r="H141" s="151"/>
      <c r="I141" s="151"/>
      <c r="J141" s="70"/>
      <c r="K141" s="152"/>
    </row>
    <row r="142" spans="1:11" s="21" customFormat="1" ht="16.5" thickBot="1">
      <c r="A142" s="153" t="s">
        <v>169</v>
      </c>
      <c r="B142" s="154"/>
      <c r="C142" s="154"/>
      <c r="D142" s="211">
        <f aca="true" t="shared" si="19" ref="D142:I142">SUM(D120,D138)</f>
        <v>0</v>
      </c>
      <c r="E142" s="211">
        <f t="shared" si="19"/>
        <v>0</v>
      </c>
      <c r="F142" s="211">
        <f t="shared" si="19"/>
        <v>0</v>
      </c>
      <c r="G142" s="211">
        <f t="shared" si="19"/>
        <v>0</v>
      </c>
      <c r="H142" s="211">
        <f t="shared" si="19"/>
        <v>0</v>
      </c>
      <c r="I142" s="211">
        <f t="shared" si="19"/>
        <v>0</v>
      </c>
      <c r="J142" s="70"/>
      <c r="K142" s="211">
        <f>SUM(D142:I142)</f>
        <v>0</v>
      </c>
    </row>
    <row r="143" spans="1:11" s="60" customFormat="1" ht="13.5" thickTop="1">
      <c r="A143" s="127"/>
      <c r="B143" s="111"/>
      <c r="C143" s="111"/>
      <c r="D143" s="113"/>
      <c r="E143" s="113"/>
      <c r="F143" s="113"/>
      <c r="G143" s="113"/>
      <c r="H143" s="113"/>
      <c r="I143" s="113"/>
      <c r="J143" s="70"/>
      <c r="K143" s="155"/>
    </row>
    <row r="144" spans="1:11" s="60" customFormat="1" ht="15">
      <c r="A144" s="156" t="s">
        <v>170</v>
      </c>
      <c r="B144" s="109"/>
      <c r="C144" s="109"/>
      <c r="D144" s="272" t="str">
        <f aca="true" t="shared" si="20" ref="D144:I144">D13</f>
        <v>2010/2011</v>
      </c>
      <c r="E144" s="272" t="str">
        <f t="shared" si="20"/>
        <v>2011/2012</v>
      </c>
      <c r="F144" s="272" t="str">
        <f t="shared" si="20"/>
        <v>2012/2013</v>
      </c>
      <c r="G144" s="272" t="str">
        <f t="shared" si="20"/>
        <v>2013/2014</v>
      </c>
      <c r="H144" s="272" t="str">
        <f t="shared" si="20"/>
        <v>2014/2015</v>
      </c>
      <c r="I144" s="272" t="str">
        <f t="shared" si="20"/>
        <v>2015/2016</v>
      </c>
      <c r="J144" s="70"/>
      <c r="K144" s="274" t="str">
        <f>$K$13</f>
        <v>Project Total</v>
      </c>
    </row>
    <row r="145" spans="1:11" s="60" customFormat="1" ht="12.75">
      <c r="A145" s="127"/>
      <c r="B145" s="111"/>
      <c r="C145" s="111"/>
      <c r="D145" s="64" t="s">
        <v>5</v>
      </c>
      <c r="E145" s="64" t="s">
        <v>5</v>
      </c>
      <c r="F145" s="64" t="s">
        <v>5</v>
      </c>
      <c r="G145" s="64" t="s">
        <v>5</v>
      </c>
      <c r="H145" s="64" t="s">
        <v>5</v>
      </c>
      <c r="I145" s="64" t="s">
        <v>5</v>
      </c>
      <c r="J145" s="70"/>
      <c r="K145" s="65" t="s">
        <v>5</v>
      </c>
    </row>
    <row r="146" spans="1:11" s="159" customFormat="1" ht="12.75">
      <c r="A146" s="157" t="s">
        <v>37</v>
      </c>
      <c r="B146" s="112"/>
      <c r="C146" s="112"/>
      <c r="D146" s="158"/>
      <c r="E146" s="158"/>
      <c r="F146" s="158"/>
      <c r="G146" s="158"/>
      <c r="H146" s="158"/>
      <c r="I146" s="158"/>
      <c r="J146" s="70"/>
      <c r="K146" s="204">
        <f>SUM(D146:J146)</f>
        <v>0</v>
      </c>
    </row>
    <row r="147" spans="1:11" s="159" customFormat="1" ht="12.75">
      <c r="A147" s="157" t="s">
        <v>93</v>
      </c>
      <c r="B147" s="112"/>
      <c r="C147" s="112"/>
      <c r="D147" s="158"/>
      <c r="E147" s="158"/>
      <c r="F147" s="158"/>
      <c r="G147" s="158"/>
      <c r="H147" s="158"/>
      <c r="I147" s="158"/>
      <c r="J147" s="70"/>
      <c r="K147" s="204">
        <f>SUM(D147:J147)</f>
        <v>0</v>
      </c>
    </row>
    <row r="148" spans="1:11" s="162" customFormat="1" ht="15">
      <c r="A148" s="160" t="s">
        <v>71</v>
      </c>
      <c r="B148" s="161"/>
      <c r="C148" s="161"/>
      <c r="D148" s="212">
        <f aca="true" t="shared" si="21" ref="D148:I148">SUBTOTAL(9,D146:D147)</f>
        <v>0</v>
      </c>
      <c r="E148" s="212">
        <f t="shared" si="21"/>
        <v>0</v>
      </c>
      <c r="F148" s="212">
        <f t="shared" si="21"/>
        <v>0</v>
      </c>
      <c r="G148" s="212">
        <f t="shared" si="21"/>
        <v>0</v>
      </c>
      <c r="H148" s="212">
        <f t="shared" si="21"/>
        <v>0</v>
      </c>
      <c r="I148" s="212">
        <f t="shared" si="21"/>
        <v>0</v>
      </c>
      <c r="J148" s="106"/>
      <c r="K148" s="212">
        <f>SUM(D148:I148)</f>
        <v>0</v>
      </c>
    </row>
    <row r="149" spans="1:11" s="166" customFormat="1" ht="10.5" customHeight="1">
      <c r="A149" s="163"/>
      <c r="B149" s="164"/>
      <c r="C149" s="164"/>
      <c r="D149" s="165"/>
      <c r="E149" s="165"/>
      <c r="F149" s="165"/>
      <c r="G149" s="165"/>
      <c r="H149" s="165"/>
      <c r="I149" s="165"/>
      <c r="J149" s="165"/>
      <c r="K149" s="165"/>
    </row>
    <row r="150" spans="1:11" s="166" customFormat="1" ht="15">
      <c r="A150" s="167" t="s">
        <v>121</v>
      </c>
      <c r="B150" s="168"/>
      <c r="C150" s="168"/>
      <c r="D150" s="169"/>
      <c r="E150" s="169"/>
      <c r="F150" s="169"/>
      <c r="G150" s="169"/>
      <c r="H150" s="169"/>
      <c r="I150" s="169"/>
      <c r="J150" s="169"/>
      <c r="K150" s="170"/>
    </row>
    <row r="151" spans="1:11" ht="16.5" customHeight="1">
      <c r="A151" s="171" t="s">
        <v>148</v>
      </c>
      <c r="B151" s="60"/>
      <c r="C151" s="60"/>
      <c r="D151" s="60"/>
      <c r="E151" s="172"/>
      <c r="F151" s="173"/>
      <c r="G151" s="173"/>
      <c r="H151" s="173"/>
      <c r="I151" s="173"/>
      <c r="J151" s="173"/>
      <c r="K151" s="174"/>
    </row>
    <row r="152" spans="1:12" ht="22.5" customHeight="1">
      <c r="A152" s="175" t="s">
        <v>124</v>
      </c>
      <c r="B152" s="310"/>
      <c r="C152" s="311"/>
      <c r="D152" s="311"/>
      <c r="E152" s="311"/>
      <c r="F152" s="312"/>
      <c r="G152" s="329" t="s">
        <v>125</v>
      </c>
      <c r="H152" s="330"/>
      <c r="I152" s="331"/>
      <c r="J152" s="331"/>
      <c r="K152" s="332"/>
      <c r="L152" s="177"/>
    </row>
    <row r="153" spans="1:12" ht="40.5" customHeight="1">
      <c r="A153" s="178" t="s">
        <v>149</v>
      </c>
      <c r="B153" s="323"/>
      <c r="C153" s="324"/>
      <c r="D153" s="324"/>
      <c r="E153" s="324"/>
      <c r="F153" s="325"/>
      <c r="G153" s="329" t="s">
        <v>143</v>
      </c>
      <c r="H153" s="330"/>
      <c r="I153" s="333"/>
      <c r="J153" s="333"/>
      <c r="K153" s="334"/>
      <c r="L153" s="177"/>
    </row>
    <row r="154" spans="1:12" ht="36" customHeight="1">
      <c r="A154" s="179" t="s">
        <v>129</v>
      </c>
      <c r="B154" s="326"/>
      <c r="C154" s="327"/>
      <c r="D154" s="327"/>
      <c r="E154" s="327"/>
      <c r="F154" s="328"/>
      <c r="G154" s="313"/>
      <c r="H154" s="314"/>
      <c r="I154" s="315"/>
      <c r="J154" s="315"/>
      <c r="K154" s="316"/>
      <c r="L154" s="177"/>
    </row>
    <row r="155" spans="1:12" ht="36.75" customHeight="1">
      <c r="A155" s="180" t="s">
        <v>176</v>
      </c>
      <c r="B155" s="310"/>
      <c r="C155" s="311"/>
      <c r="D155" s="311"/>
      <c r="E155" s="311"/>
      <c r="F155" s="312"/>
      <c r="G155" s="313" t="s">
        <v>144</v>
      </c>
      <c r="H155" s="314"/>
      <c r="I155" s="315"/>
      <c r="J155" s="315"/>
      <c r="K155" s="316"/>
      <c r="L155" s="177"/>
    </row>
    <row r="156" spans="1:12" ht="69.75" customHeight="1">
      <c r="A156" s="175" t="s">
        <v>126</v>
      </c>
      <c r="B156" s="310"/>
      <c r="C156" s="311"/>
      <c r="D156" s="311"/>
      <c r="E156" s="311"/>
      <c r="F156" s="312"/>
      <c r="G156" s="313" t="s">
        <v>150</v>
      </c>
      <c r="H156" s="314"/>
      <c r="I156" s="315"/>
      <c r="J156" s="315"/>
      <c r="K156" s="316"/>
      <c r="L156" s="177"/>
    </row>
    <row r="157" spans="1:12" ht="53.25" customHeight="1">
      <c r="A157" s="181" t="s">
        <v>145</v>
      </c>
      <c r="B157" s="182">
        <v>0.15</v>
      </c>
      <c r="C157" s="183"/>
      <c r="D157" s="184" t="s">
        <v>107</v>
      </c>
      <c r="E157" s="184" t="s">
        <v>122</v>
      </c>
      <c r="F157" s="185"/>
      <c r="G157" s="313" t="s">
        <v>127</v>
      </c>
      <c r="H157" s="314"/>
      <c r="I157" s="315"/>
      <c r="J157" s="315"/>
      <c r="K157" s="316"/>
      <c r="L157" s="177"/>
    </row>
    <row r="158" spans="1:11" ht="34.5" customHeight="1">
      <c r="A158" s="180" t="s">
        <v>87</v>
      </c>
      <c r="B158" s="310"/>
      <c r="C158" s="311"/>
      <c r="D158" s="311"/>
      <c r="E158" s="311"/>
      <c r="F158" s="312"/>
      <c r="G158" s="290" t="s">
        <v>177</v>
      </c>
      <c r="H158" s="173"/>
      <c r="I158" s="173"/>
      <c r="J158" s="173"/>
      <c r="K158" s="174"/>
    </row>
    <row r="159" spans="1:11" ht="29.25" customHeight="1">
      <c r="A159" s="180" t="s">
        <v>88</v>
      </c>
      <c r="B159" s="310"/>
      <c r="C159" s="311"/>
      <c r="D159" s="311"/>
      <c r="E159" s="311"/>
      <c r="F159" s="312"/>
      <c r="G159" s="173"/>
      <c r="H159" s="173"/>
      <c r="I159" s="173"/>
      <c r="J159" s="173"/>
      <c r="K159" s="174"/>
    </row>
    <row r="160" spans="1:11" ht="24.75" customHeight="1">
      <c r="A160" s="186" t="s">
        <v>89</v>
      </c>
      <c r="B160" s="310"/>
      <c r="C160" s="311"/>
      <c r="D160" s="311"/>
      <c r="E160" s="311"/>
      <c r="F160" s="312"/>
      <c r="G160" s="173"/>
      <c r="H160" s="173"/>
      <c r="I160" s="173"/>
      <c r="J160" s="173"/>
      <c r="K160" s="174"/>
    </row>
    <row r="161" spans="1:11" ht="74.25" customHeight="1">
      <c r="A161" s="187" t="s">
        <v>90</v>
      </c>
      <c r="B161" s="310"/>
      <c r="C161" s="311"/>
      <c r="D161" s="311"/>
      <c r="E161" s="311"/>
      <c r="F161" s="312"/>
      <c r="G161" s="313" t="s">
        <v>130</v>
      </c>
      <c r="H161" s="314"/>
      <c r="I161" s="317"/>
      <c r="J161" s="317"/>
      <c r="K161" s="318"/>
    </row>
    <row r="162" spans="1:11" ht="28.5" customHeight="1">
      <c r="A162" s="188"/>
      <c r="B162" s="176"/>
      <c r="C162" s="176"/>
      <c r="D162" s="176"/>
      <c r="E162" s="176"/>
      <c r="F162" s="176"/>
      <c r="G162" s="176"/>
      <c r="H162" s="189"/>
      <c r="I162" s="189"/>
      <c r="J162" s="189"/>
      <c r="K162" s="190"/>
    </row>
    <row r="163" spans="1:11" ht="19.5" customHeight="1">
      <c r="A163" s="191" t="s">
        <v>128</v>
      </c>
      <c r="B163" s="192"/>
      <c r="C163" s="192"/>
      <c r="D163" s="192"/>
      <c r="E163" s="193"/>
      <c r="F163" s="194"/>
      <c r="G163" s="194"/>
      <c r="H163" s="195"/>
      <c r="I163" s="195"/>
      <c r="J163" s="173"/>
      <c r="K163" s="174"/>
    </row>
    <row r="164" spans="1:11" ht="12.75">
      <c r="A164" s="171" t="s">
        <v>123</v>
      </c>
      <c r="B164" s="60"/>
      <c r="C164" s="60"/>
      <c r="D164" s="60"/>
      <c r="E164" s="172"/>
      <c r="F164" s="173"/>
      <c r="G164" s="173"/>
      <c r="H164" s="174"/>
      <c r="I164" s="174"/>
      <c r="J164" s="173"/>
      <c r="K164" s="174"/>
    </row>
    <row r="165" spans="1:11" ht="29.25" customHeight="1">
      <c r="A165" s="308" t="s">
        <v>9</v>
      </c>
      <c r="B165" s="309"/>
      <c r="C165" s="309"/>
      <c r="D165" s="309"/>
      <c r="E165" s="309"/>
      <c r="F165" s="309"/>
      <c r="G165" s="309"/>
      <c r="H165" s="309"/>
      <c r="I165" s="267"/>
      <c r="J165" s="173"/>
      <c r="K165" s="174"/>
    </row>
    <row r="166" spans="1:11" ht="29.25" customHeight="1">
      <c r="A166" s="196"/>
      <c r="B166" s="141"/>
      <c r="C166" s="141"/>
      <c r="D166" s="141"/>
      <c r="E166" s="141"/>
      <c r="F166" s="141"/>
      <c r="G166" s="141"/>
      <c r="H166" s="197"/>
      <c r="I166" s="197"/>
      <c r="J166" s="173"/>
      <c r="K166" s="174"/>
    </row>
    <row r="167" spans="1:11" ht="18.75" customHeight="1">
      <c r="A167" s="171" t="s">
        <v>119</v>
      </c>
      <c r="B167" s="198"/>
      <c r="C167" s="198"/>
      <c r="D167" s="198"/>
      <c r="E167" s="199"/>
      <c r="F167" s="173"/>
      <c r="G167" s="173"/>
      <c r="H167" s="174"/>
      <c r="I167" s="174"/>
      <c r="J167" s="173"/>
      <c r="K167" s="174"/>
    </row>
    <row r="168" spans="1:11" ht="18.75" customHeight="1">
      <c r="A168" s="171" t="s">
        <v>36</v>
      </c>
      <c r="B168" s="198"/>
      <c r="C168" s="198"/>
      <c r="D168" s="198"/>
      <c r="E168" s="199"/>
      <c r="F168" s="173"/>
      <c r="G168" s="173"/>
      <c r="H168" s="174"/>
      <c r="I168" s="174"/>
      <c r="J168" s="173"/>
      <c r="K168" s="174"/>
    </row>
    <row r="169" spans="1:11" ht="18.75" customHeight="1">
      <c r="A169" s="171" t="s">
        <v>15</v>
      </c>
      <c r="B169" s="198"/>
      <c r="C169" s="198"/>
      <c r="D169" s="198"/>
      <c r="E169" s="199"/>
      <c r="F169" s="173"/>
      <c r="G169" s="173"/>
      <c r="H169" s="174"/>
      <c r="I169" s="174"/>
      <c r="J169" s="173"/>
      <c r="K169" s="174"/>
    </row>
    <row r="170" spans="1:11" ht="18.75" customHeight="1">
      <c r="A170" s="171"/>
      <c r="B170" s="60"/>
      <c r="C170" s="60"/>
      <c r="D170" s="60"/>
      <c r="E170" s="172"/>
      <c r="F170" s="173"/>
      <c r="G170" s="173"/>
      <c r="H170" s="174"/>
      <c r="I170" s="174"/>
      <c r="J170" s="173"/>
      <c r="K170" s="174"/>
    </row>
    <row r="171" spans="1:11" ht="18.75" customHeight="1">
      <c r="A171" s="171" t="s">
        <v>44</v>
      </c>
      <c r="B171" s="60"/>
      <c r="C171" s="60"/>
      <c r="D171" s="60"/>
      <c r="E171" s="172"/>
      <c r="F171" s="173"/>
      <c r="G171" s="173"/>
      <c r="H171" s="174"/>
      <c r="I171" s="174"/>
      <c r="J171" s="173"/>
      <c r="K171" s="174"/>
    </row>
    <row r="172" spans="1:11" ht="18.75" customHeight="1">
      <c r="A172" s="200" t="s">
        <v>133</v>
      </c>
      <c r="B172" s="198"/>
      <c r="C172" s="198"/>
      <c r="D172" s="198"/>
      <c r="E172" s="199"/>
      <c r="F172" s="173"/>
      <c r="G172" s="173"/>
      <c r="H172" s="174"/>
      <c r="I172" s="174"/>
      <c r="J172" s="173"/>
      <c r="K172" s="174"/>
    </row>
    <row r="173" spans="1:11" ht="18.75" customHeight="1">
      <c r="A173" s="171" t="s">
        <v>134</v>
      </c>
      <c r="B173" s="198"/>
      <c r="C173" s="198"/>
      <c r="D173" s="198"/>
      <c r="E173" s="199"/>
      <c r="F173" s="173"/>
      <c r="G173" s="173"/>
      <c r="H173" s="174"/>
      <c r="I173" s="174"/>
      <c r="J173" s="173"/>
      <c r="K173" s="174"/>
    </row>
    <row r="174" spans="1:11" ht="18.75" customHeight="1">
      <c r="A174" s="171" t="s">
        <v>15</v>
      </c>
      <c r="B174" s="198"/>
      <c r="C174" s="198"/>
      <c r="D174" s="198"/>
      <c r="E174" s="199"/>
      <c r="F174" s="173"/>
      <c r="G174" s="173"/>
      <c r="H174" s="174"/>
      <c r="I174" s="174"/>
      <c r="J174" s="173"/>
      <c r="K174" s="174"/>
    </row>
    <row r="175" spans="1:11" ht="12">
      <c r="A175" s="48"/>
      <c r="B175" s="198"/>
      <c r="C175" s="198"/>
      <c r="D175" s="198"/>
      <c r="E175" s="199"/>
      <c r="F175" s="201"/>
      <c r="G175" s="201"/>
      <c r="H175" s="202"/>
      <c r="I175" s="202"/>
      <c r="J175" s="173"/>
      <c r="K175" s="174"/>
    </row>
    <row r="176" spans="1:11" ht="12">
      <c r="A176" s="48"/>
      <c r="B176" s="198"/>
      <c r="C176" s="198"/>
      <c r="D176" s="198"/>
      <c r="E176" s="199"/>
      <c r="F176" s="201"/>
      <c r="G176" s="201"/>
      <c r="H176" s="201"/>
      <c r="I176" s="201"/>
      <c r="J176" s="201"/>
      <c r="K176" s="202"/>
    </row>
  </sheetData>
  <sheetProtection formatCells="0" insertColumns="0" insertRows="0" deleteColumns="0" deleteRows="0" selectLockedCells="1"/>
  <mergeCells count="29">
    <mergeCell ref="C1:F1"/>
    <mergeCell ref="C3:F3"/>
    <mergeCell ref="A5:K5"/>
    <mergeCell ref="I7:K7"/>
    <mergeCell ref="B8:H8"/>
    <mergeCell ref="F12:K12"/>
    <mergeCell ref="A10:E10"/>
    <mergeCell ref="B9:E9"/>
    <mergeCell ref="D11:E11"/>
    <mergeCell ref="F11:G11"/>
    <mergeCell ref="B124:C124"/>
    <mergeCell ref="D28:I28"/>
    <mergeCell ref="B156:F156"/>
    <mergeCell ref="B153:F153"/>
    <mergeCell ref="B155:F155"/>
    <mergeCell ref="B154:F154"/>
    <mergeCell ref="B152:F152"/>
    <mergeCell ref="G154:K154"/>
    <mergeCell ref="G152:K152"/>
    <mergeCell ref="G153:K153"/>
    <mergeCell ref="A165:H165"/>
    <mergeCell ref="B161:F161"/>
    <mergeCell ref="B160:F160"/>
    <mergeCell ref="B159:F159"/>
    <mergeCell ref="G155:K155"/>
    <mergeCell ref="B158:F158"/>
    <mergeCell ref="G156:K156"/>
    <mergeCell ref="G161:K161"/>
    <mergeCell ref="G157:K157"/>
  </mergeCells>
  <dataValidations count="1">
    <dataValidation type="whole" allowBlank="1" showInputMessage="1" showErrorMessage="1" promptTitle="Research Category Type" prompt="1 - Simple Project Unfunded&#10;2 - Simple Investigator Initiated.&#10;3 - Complex Investigator Initiated&#10;4 - Industry Sponsored" errorTitle="Research Category Type" error="Enter either 1, 2, 3 or 4" sqref="B116">
      <formula1>1</formula1>
      <formula2>4</formula2>
    </dataValidation>
  </dataValidations>
  <hyperlinks>
    <hyperlink ref="B140" r:id="rId1" display="Expedited Request &lt;$500"/>
    <hyperlink ref="E140" r:id="rId2" display="Standard Requests &gt;$500"/>
  </hyperlinks>
  <printOptions horizontalCentered="1"/>
  <pageMargins left="0.3937007874015748" right="0.3937007874015748" top="0.3937007874015748" bottom="0.3937007874015748" header="0.3937007874015748" footer="0.1968503937007874"/>
  <pageSetup fitToHeight="2" horizontalDpi="600" verticalDpi="600" orientation="portrait" paperSize="9" scale="52" r:id="rId6"/>
  <headerFooter alignWithMargins="0">
    <oddFooter>&amp;RPage &amp;P</oddFooter>
  </headerFooter>
  <rowBreaks count="1" manualBreakCount="1">
    <brk id="120" max="10" man="1"/>
  </rowBreaks>
  <drawing r:id="rId5"/>
  <legacyDrawing r:id="rId4"/>
</worksheet>
</file>

<file path=xl/worksheets/sheet2.xml><?xml version="1.0" encoding="utf-8"?>
<worksheet xmlns="http://schemas.openxmlformats.org/spreadsheetml/2006/main" xmlns:r="http://schemas.openxmlformats.org/officeDocument/2006/relationships">
  <sheetPr codeName="Sheet1">
    <pageSetUpPr fitToPage="1"/>
  </sheetPr>
  <dimension ref="A1:R331"/>
  <sheetViews>
    <sheetView zoomScale="75" zoomScaleNormal="75" zoomScalePageLayoutView="0" workbookViewId="0" topLeftCell="A1">
      <selection activeCell="D24" sqref="D24"/>
    </sheetView>
  </sheetViews>
  <sheetFormatPr defaultColWidth="9.140625" defaultRowHeight="12.75"/>
  <cols>
    <col min="1" max="1" width="9.140625" style="217" customWidth="1"/>
    <col min="2" max="2" width="22.00390625" style="217" customWidth="1"/>
    <col min="3" max="3" width="13.28125" style="217" bestFit="1" customWidth="1"/>
    <col min="4" max="4" width="22.57421875" style="218" customWidth="1"/>
    <col min="5" max="5" width="11.00390625" style="219" customWidth="1"/>
    <col min="6" max="6" width="12.7109375" style="219" customWidth="1"/>
    <col min="7" max="7" width="14.7109375" style="220" customWidth="1"/>
    <col min="8" max="8" width="14.7109375" style="221" customWidth="1"/>
    <col min="9" max="12" width="14.7109375" style="220" customWidth="1"/>
    <col min="13" max="13" width="3.00390625" style="220" customWidth="1"/>
    <col min="14" max="14" width="6.8515625" style="220" customWidth="1"/>
    <col min="15" max="16384" width="9.140625" style="220" customWidth="1"/>
  </cols>
  <sheetData>
    <row r="1" ht="15.75">
      <c r="A1" s="216" t="s">
        <v>64</v>
      </c>
    </row>
    <row r="2" ht="12.75"/>
    <row r="3" spans="1:13" ht="18">
      <c r="A3" s="222" t="s">
        <v>65</v>
      </c>
      <c r="G3" s="223" t="s">
        <v>66</v>
      </c>
      <c r="H3" s="223"/>
      <c r="I3" s="223"/>
      <c r="J3" s="223"/>
      <c r="K3" s="223"/>
      <c r="L3" s="223"/>
      <c r="M3" s="223"/>
    </row>
    <row r="4" spans="1:15" s="227" customFormat="1" ht="38.25" customHeight="1">
      <c r="A4" s="224" t="s">
        <v>51</v>
      </c>
      <c r="B4" s="224" t="s">
        <v>52</v>
      </c>
      <c r="C4" s="224" t="s">
        <v>53</v>
      </c>
      <c r="D4" s="224" t="s">
        <v>54</v>
      </c>
      <c r="E4" s="225" t="s">
        <v>67</v>
      </c>
      <c r="F4" s="226" t="s">
        <v>68</v>
      </c>
      <c r="G4" s="276" t="str">
        <f>+'budget sheet baseline template'!D29</f>
        <v>2010/2011</v>
      </c>
      <c r="H4" s="276" t="str">
        <f>+'budget sheet baseline template'!E29</f>
        <v>2011/2012</v>
      </c>
      <c r="I4" s="276" t="str">
        <f>+'budget sheet baseline template'!F29</f>
        <v>2012/2013</v>
      </c>
      <c r="J4" s="276" t="str">
        <f>+'budget sheet baseline template'!G29</f>
        <v>2013/2014</v>
      </c>
      <c r="K4" s="277" t="str">
        <f>+'budget sheet baseline template'!H29</f>
        <v>2014/2015</v>
      </c>
      <c r="L4" s="277" t="str">
        <f>+'budget sheet baseline template'!I29</f>
        <v>2015/2016</v>
      </c>
      <c r="M4" s="115"/>
      <c r="N4" s="348" t="s">
        <v>98</v>
      </c>
      <c r="O4" s="349"/>
    </row>
    <row r="5" spans="1:13" ht="12.75" customHeight="1">
      <c r="A5" s="266">
        <f>'budget sheet baseline template'!$C$7</f>
        <v>0</v>
      </c>
      <c r="B5" s="266">
        <f>'budget sheet baseline template'!$B$9</f>
        <v>0</v>
      </c>
      <c r="C5" s="228" t="s">
        <v>55</v>
      </c>
      <c r="D5" s="229"/>
      <c r="E5" s="230"/>
      <c r="F5" s="231"/>
      <c r="G5" s="231"/>
      <c r="H5" s="231"/>
      <c r="I5" s="231"/>
      <c r="J5" s="231"/>
      <c r="K5" s="231"/>
      <c r="L5" s="231"/>
      <c r="M5" s="232"/>
    </row>
    <row r="6" spans="1:15" ht="12.75" customHeight="1">
      <c r="A6" s="233"/>
      <c r="B6" s="233"/>
      <c r="C6" s="234" t="s">
        <v>55</v>
      </c>
      <c r="D6" s="231" t="s">
        <v>29</v>
      </c>
      <c r="E6" s="235"/>
      <c r="F6" s="262">
        <f aca="true" t="shared" si="0" ref="F6:F11">SUM(G6:M6)</f>
        <v>0</v>
      </c>
      <c r="G6" s="263">
        <f>ROUND('budget sheet baseline template'!D44,2)</f>
        <v>0</v>
      </c>
      <c r="H6" s="263">
        <f>ROUND('budget sheet baseline template'!E44,2)</f>
        <v>0</v>
      </c>
      <c r="I6" s="263">
        <f>ROUND('budget sheet baseline template'!F44,2)</f>
        <v>0</v>
      </c>
      <c r="J6" s="263">
        <f>ROUND('budget sheet baseline template'!G44,2)</f>
        <v>0</v>
      </c>
      <c r="K6" s="263">
        <f>ROUND('budget sheet baseline template'!H44,2)</f>
        <v>0</v>
      </c>
      <c r="L6" s="263">
        <f>ROUND('budget sheet baseline template'!I44,2)</f>
        <v>0</v>
      </c>
      <c r="M6" s="232"/>
      <c r="N6" s="220" t="s">
        <v>151</v>
      </c>
      <c r="O6" s="237">
        <f>ROW('budget sheet baseline template'!44:44)</f>
        <v>44</v>
      </c>
    </row>
    <row r="7" spans="1:15" ht="12.75" customHeight="1">
      <c r="A7" s="233"/>
      <c r="B7" s="233"/>
      <c r="C7" s="234" t="s">
        <v>55</v>
      </c>
      <c r="D7" s="231" t="s">
        <v>96</v>
      </c>
      <c r="E7" s="235"/>
      <c r="F7" s="262">
        <f t="shared" si="0"/>
        <v>0</v>
      </c>
      <c r="G7" s="263">
        <f>+ROUND('budget sheet baseline template'!D113,2)</f>
        <v>0</v>
      </c>
      <c r="H7" s="263">
        <f>+ROUND('budget sheet baseline template'!E113,2)</f>
        <v>0</v>
      </c>
      <c r="I7" s="263">
        <f>+ROUND('budget sheet baseline template'!F113,2)</f>
        <v>0</v>
      </c>
      <c r="J7" s="263">
        <f>+ROUND('budget sheet baseline template'!G113,2)</f>
        <v>0</v>
      </c>
      <c r="K7" s="263">
        <f>+ROUND('budget sheet baseline template'!H113,2)</f>
        <v>0</v>
      </c>
      <c r="L7" s="263">
        <f>+ROUND('budget sheet baseline template'!I113,2)</f>
        <v>0</v>
      </c>
      <c r="M7" s="232"/>
      <c r="N7" s="220" t="s">
        <v>151</v>
      </c>
      <c r="O7" s="237">
        <f>ROW('budget sheet baseline template'!113:113)</f>
        <v>113</v>
      </c>
    </row>
    <row r="8" spans="1:15" ht="12.75" customHeight="1">
      <c r="A8" s="233"/>
      <c r="B8" s="233"/>
      <c r="C8" s="234" t="s">
        <v>55</v>
      </c>
      <c r="D8" s="231" t="s">
        <v>58</v>
      </c>
      <c r="E8" s="235"/>
      <c r="F8" s="262">
        <f t="shared" si="0"/>
        <v>0</v>
      </c>
      <c r="G8" s="263">
        <f>ROUND('budget sheet baseline template'!D97,2)</f>
        <v>0</v>
      </c>
      <c r="H8" s="263">
        <f>ROUND('budget sheet baseline template'!E97,2)</f>
        <v>0</v>
      </c>
      <c r="I8" s="263">
        <f>ROUND('budget sheet baseline template'!F97,2)</f>
        <v>0</v>
      </c>
      <c r="J8" s="263">
        <f>ROUND('budget sheet baseline template'!G97,2)</f>
        <v>0</v>
      </c>
      <c r="K8" s="263">
        <f>ROUND('budget sheet baseline template'!H97,2)</f>
        <v>0</v>
      </c>
      <c r="L8" s="263">
        <f>ROUND('budget sheet baseline template'!I97,2)</f>
        <v>0</v>
      </c>
      <c r="M8" s="232"/>
      <c r="N8" s="220" t="s">
        <v>151</v>
      </c>
      <c r="O8" s="237">
        <f>ROW('budget sheet baseline template'!97:97)</f>
        <v>97</v>
      </c>
    </row>
    <row r="9" spans="1:15" ht="12.75" customHeight="1">
      <c r="A9" s="233"/>
      <c r="B9" s="233"/>
      <c r="C9" s="234" t="s">
        <v>55</v>
      </c>
      <c r="D9" s="231" t="s">
        <v>57</v>
      </c>
      <c r="E9" s="235"/>
      <c r="F9" s="262">
        <f t="shared" si="0"/>
        <v>0</v>
      </c>
      <c r="G9" s="263">
        <f>ROUND('budget sheet baseline template'!D83,2)</f>
        <v>0</v>
      </c>
      <c r="H9" s="263">
        <f>ROUND('budget sheet baseline template'!E83,2)</f>
        <v>0</v>
      </c>
      <c r="I9" s="263">
        <f>ROUND('budget sheet baseline template'!F83,2)</f>
        <v>0</v>
      </c>
      <c r="J9" s="263">
        <f>ROUND('budget sheet baseline template'!G83,2)</f>
        <v>0</v>
      </c>
      <c r="K9" s="263">
        <f>ROUND('budget sheet baseline template'!H83,2)</f>
        <v>0</v>
      </c>
      <c r="L9" s="263">
        <f>ROUND('budget sheet baseline template'!I83,2)</f>
        <v>0</v>
      </c>
      <c r="M9" s="232"/>
      <c r="N9" s="220" t="s">
        <v>151</v>
      </c>
      <c r="O9" s="237">
        <f>ROW('budget sheet baseline template'!83:83)</f>
        <v>83</v>
      </c>
    </row>
    <row r="10" spans="1:15" ht="12.75" customHeight="1">
      <c r="A10" s="233"/>
      <c r="B10" s="233"/>
      <c r="C10" s="234" t="s">
        <v>55</v>
      </c>
      <c r="D10" s="231" t="s">
        <v>30</v>
      </c>
      <c r="E10" s="235"/>
      <c r="F10" s="262">
        <f t="shared" si="0"/>
        <v>0</v>
      </c>
      <c r="G10" s="263">
        <f>ROUND('budget sheet baseline template'!D57,2)</f>
        <v>0</v>
      </c>
      <c r="H10" s="263">
        <f>ROUND('budget sheet baseline template'!E57,2)</f>
        <v>0</v>
      </c>
      <c r="I10" s="263">
        <f>ROUND('budget sheet baseline template'!F57,2)</f>
        <v>0</v>
      </c>
      <c r="J10" s="263">
        <f>ROUND('budget sheet baseline template'!G57,2)</f>
        <v>0</v>
      </c>
      <c r="K10" s="263">
        <f>ROUND('budget sheet baseline template'!H57,2)</f>
        <v>0</v>
      </c>
      <c r="L10" s="263">
        <f>ROUND('budget sheet baseline template'!I57,2)</f>
        <v>0</v>
      </c>
      <c r="M10" s="232"/>
      <c r="N10" s="220" t="s">
        <v>151</v>
      </c>
      <c r="O10" s="237">
        <f>ROW('budget sheet baseline template'!57:57)</f>
        <v>57</v>
      </c>
    </row>
    <row r="11" spans="1:15" ht="12.75" customHeight="1">
      <c r="A11" s="233"/>
      <c r="B11" s="233"/>
      <c r="C11" s="234" t="s">
        <v>55</v>
      </c>
      <c r="D11" s="231" t="s">
        <v>56</v>
      </c>
      <c r="E11" s="235"/>
      <c r="F11" s="262">
        <f t="shared" si="0"/>
        <v>0</v>
      </c>
      <c r="G11" s="263">
        <f>ROUND('budget sheet baseline template'!D70,2)</f>
        <v>0</v>
      </c>
      <c r="H11" s="263">
        <f>ROUND('budget sheet baseline template'!E70,2)</f>
        <v>0</v>
      </c>
      <c r="I11" s="263">
        <f>ROUND('budget sheet baseline template'!F70,2)</f>
        <v>0</v>
      </c>
      <c r="J11" s="263">
        <f>ROUND('budget sheet baseline template'!G70,2)</f>
        <v>0</v>
      </c>
      <c r="K11" s="263">
        <f>ROUND('budget sheet baseline template'!H70,2)</f>
        <v>0</v>
      </c>
      <c r="L11" s="263">
        <f>ROUND('budget sheet baseline template'!I70,2)</f>
        <v>0</v>
      </c>
      <c r="M11" s="232"/>
      <c r="N11" s="220" t="s">
        <v>151</v>
      </c>
      <c r="O11" s="237">
        <f>ROW('budget sheet baseline template'!70:70)</f>
        <v>70</v>
      </c>
    </row>
    <row r="12" spans="1:15" ht="12.75" customHeight="1">
      <c r="A12" s="233"/>
      <c r="B12" s="233"/>
      <c r="C12" s="228" t="s">
        <v>59</v>
      </c>
      <c r="D12" s="231"/>
      <c r="E12" s="235"/>
      <c r="F12" s="235"/>
      <c r="G12" s="236"/>
      <c r="H12" s="236"/>
      <c r="I12" s="236"/>
      <c r="J12" s="236"/>
      <c r="K12" s="236"/>
      <c r="L12" s="236"/>
      <c r="M12" s="232"/>
      <c r="O12" s="237"/>
    </row>
    <row r="13" spans="1:15" ht="12.75" customHeight="1">
      <c r="A13" s="233"/>
      <c r="B13" s="233"/>
      <c r="C13" s="234" t="s">
        <v>59</v>
      </c>
      <c r="D13" s="231" t="s">
        <v>60</v>
      </c>
      <c r="E13" s="235"/>
      <c r="F13" s="262">
        <f>SUM(G13:M13)</f>
        <v>0</v>
      </c>
      <c r="G13" s="268">
        <f>ROUND('budget sheet baseline template'!D118,2)</f>
        <v>0</v>
      </c>
      <c r="H13" s="268">
        <f>ROUND('budget sheet baseline template'!E118,2)</f>
        <v>0</v>
      </c>
      <c r="I13" s="268">
        <f>ROUND('budget sheet baseline template'!F118,2)</f>
        <v>0</v>
      </c>
      <c r="J13" s="268">
        <f>ROUND('budget sheet baseline template'!G118,2)</f>
        <v>0</v>
      </c>
      <c r="K13" s="268">
        <f>ROUND('budget sheet baseline template'!H118,2)</f>
        <v>0</v>
      </c>
      <c r="L13" s="268">
        <f>ROUND('budget sheet baseline template'!I118,2)</f>
        <v>0</v>
      </c>
      <c r="M13" s="232"/>
      <c r="N13" s="220" t="s">
        <v>151</v>
      </c>
      <c r="O13" s="237">
        <f>ROW('budget sheet baseline template'!118:118)</f>
        <v>118</v>
      </c>
    </row>
    <row r="14" spans="1:15" ht="12.75" customHeight="1">
      <c r="A14" s="233"/>
      <c r="B14" s="233"/>
      <c r="C14" s="234"/>
      <c r="D14" s="231"/>
      <c r="E14" s="235"/>
      <c r="F14" s="235"/>
      <c r="G14" s="236"/>
      <c r="H14" s="236"/>
      <c r="I14" s="236"/>
      <c r="J14" s="236"/>
      <c r="K14" s="236"/>
      <c r="L14" s="236"/>
      <c r="M14" s="232"/>
      <c r="O14" s="237"/>
    </row>
    <row r="15" spans="1:15" ht="12.75" customHeight="1">
      <c r="A15" s="233"/>
      <c r="B15" s="233"/>
      <c r="C15" s="228" t="s">
        <v>61</v>
      </c>
      <c r="D15" s="231"/>
      <c r="E15" s="235"/>
      <c r="F15" s="235"/>
      <c r="G15" s="236"/>
      <c r="H15" s="236"/>
      <c r="I15" s="236"/>
      <c r="J15" s="236"/>
      <c r="K15" s="236"/>
      <c r="L15" s="236"/>
      <c r="M15" s="232"/>
      <c r="O15" s="237"/>
    </row>
    <row r="16" spans="1:15" ht="12.75" customHeight="1">
      <c r="A16" s="233"/>
      <c r="B16" s="233"/>
      <c r="C16" s="234" t="s">
        <v>61</v>
      </c>
      <c r="D16" s="238" t="s">
        <v>94</v>
      </c>
      <c r="E16" s="235"/>
      <c r="F16" s="262">
        <f>SUM(G16:M16)</f>
        <v>0</v>
      </c>
      <c r="G16" s="263">
        <f>-ROUND(SUM('budget sheet baseline template'!D134:D135),2)</f>
        <v>0</v>
      </c>
      <c r="H16" s="263">
        <f>-ROUND(SUM('budget sheet baseline template'!E134:E135),2)</f>
        <v>0</v>
      </c>
      <c r="I16" s="263">
        <f>-ROUND(SUM('budget sheet baseline template'!F134:F135),2)</f>
        <v>0</v>
      </c>
      <c r="J16" s="263">
        <f>-ROUND(SUM('budget sheet baseline template'!G134:G135),2)</f>
        <v>0</v>
      </c>
      <c r="K16" s="263">
        <f>-ROUND(SUM('budget sheet baseline template'!H134:H135),2)</f>
        <v>0</v>
      </c>
      <c r="L16" s="263">
        <f>-ROUND(SUM('budget sheet baseline template'!I134:I135),2)</f>
        <v>0</v>
      </c>
      <c r="M16" s="232"/>
      <c r="N16" s="220" t="s">
        <v>151</v>
      </c>
      <c r="O16" s="239">
        <f>ROW('budget sheet baseline template'!134:135)</f>
        <v>134</v>
      </c>
    </row>
    <row r="17" spans="1:15" ht="12.75" customHeight="1">
      <c r="A17" s="233"/>
      <c r="B17" s="233"/>
      <c r="C17" s="234" t="s">
        <v>61</v>
      </c>
      <c r="D17" s="238" t="s">
        <v>62</v>
      </c>
      <c r="E17" s="235"/>
      <c r="F17" s="262">
        <f>SUM(G17:M17)</f>
        <v>0</v>
      </c>
      <c r="G17" s="263">
        <f>-ROUND(SUM('budget sheet baseline template'!D124:D126),2)</f>
        <v>0</v>
      </c>
      <c r="H17" s="263">
        <f>-ROUND(SUM('budget sheet baseline template'!E124:E126),2)</f>
        <v>0</v>
      </c>
      <c r="I17" s="263">
        <f>-ROUND(SUM('budget sheet baseline template'!F124:F126),2)</f>
        <v>0</v>
      </c>
      <c r="J17" s="263">
        <f>-ROUND(SUM('budget sheet baseline template'!G124:G126),2)</f>
        <v>0</v>
      </c>
      <c r="K17" s="263">
        <f>-ROUND(SUM('budget sheet baseline template'!H124:H126),2)</f>
        <v>0</v>
      </c>
      <c r="L17" s="263">
        <f>-ROUND(SUM('budget sheet baseline template'!I124:I126),2)</f>
        <v>0</v>
      </c>
      <c r="M17" s="232"/>
      <c r="N17" s="220" t="s">
        <v>151</v>
      </c>
      <c r="O17" s="237">
        <f>ROW('budget sheet baseline template'!124:126)</f>
        <v>124</v>
      </c>
    </row>
    <row r="18" spans="1:15" ht="12.75" customHeight="1">
      <c r="A18" s="240"/>
      <c r="B18" s="240"/>
      <c r="C18" s="241" t="s">
        <v>61</v>
      </c>
      <c r="D18" s="242" t="s">
        <v>86</v>
      </c>
      <c r="E18" s="243"/>
      <c r="F18" s="262">
        <f>SUM(G18:M18)</f>
        <v>0</v>
      </c>
      <c r="G18" s="263">
        <f>-ROUND(SUM('budget sheet baseline template'!D132:D133),2)</f>
        <v>0</v>
      </c>
      <c r="H18" s="263">
        <f>-ROUND(SUM('budget sheet baseline template'!E132:E133),2)</f>
        <v>0</v>
      </c>
      <c r="I18" s="263">
        <f>-ROUND(SUM('budget sheet baseline template'!F132:F133),2)</f>
        <v>0</v>
      </c>
      <c r="J18" s="263">
        <f>-ROUND(SUM('budget sheet baseline template'!G132:G133),2)</f>
        <v>0</v>
      </c>
      <c r="K18" s="263">
        <f>-ROUND(SUM('budget sheet baseline template'!H132:H133),2)</f>
        <v>0</v>
      </c>
      <c r="L18" s="263">
        <f>-ROUND(SUM('budget sheet baseline template'!I132:I133),2)</f>
        <v>0</v>
      </c>
      <c r="M18" s="232"/>
      <c r="N18" s="220" t="s">
        <v>151</v>
      </c>
      <c r="O18" s="237">
        <f>ROW('budget sheet baseline template'!132:133)</f>
        <v>132</v>
      </c>
    </row>
    <row r="19" spans="1:13" s="137" customFormat="1" ht="12.75">
      <c r="A19" s="244"/>
      <c r="B19" s="245"/>
      <c r="C19" s="246"/>
      <c r="D19" s="247" t="s">
        <v>135</v>
      </c>
      <c r="E19" s="248"/>
      <c r="F19" s="264">
        <f>SUM(F5:F18)</f>
        <v>0</v>
      </c>
      <c r="G19" s="264">
        <f>SUM(G5:G18)</f>
        <v>0</v>
      </c>
      <c r="H19" s="264">
        <f>SUM(H5:H18)</f>
        <v>0</v>
      </c>
      <c r="I19" s="264">
        <f>SUM(I5:I18)</f>
        <v>0</v>
      </c>
      <c r="J19" s="264">
        <f>SUM(J5:J18)</f>
        <v>0</v>
      </c>
      <c r="K19" s="265">
        <f>SUM(L5:L18)</f>
        <v>0</v>
      </c>
      <c r="L19" s="265">
        <f>SUM(M5:M18)</f>
        <v>0</v>
      </c>
      <c r="M19" s="117"/>
    </row>
    <row r="20" spans="1:13" s="137" customFormat="1" ht="12.75">
      <c r="A20" s="249"/>
      <c r="B20" s="249"/>
      <c r="C20" s="250"/>
      <c r="D20" s="251"/>
      <c r="E20" s="252"/>
      <c r="F20" s="253"/>
      <c r="G20" s="254"/>
      <c r="H20" s="254"/>
      <c r="I20" s="254"/>
      <c r="J20" s="254"/>
      <c r="K20" s="253"/>
      <c r="L20" s="253"/>
      <c r="M20" s="255"/>
    </row>
    <row r="21" spans="3:12" ht="12.75" customHeight="1">
      <c r="C21" s="218"/>
      <c r="D21" s="256"/>
      <c r="E21" s="257" t="s">
        <v>99</v>
      </c>
      <c r="F21" s="220"/>
      <c r="G21" s="350" t="s">
        <v>152</v>
      </c>
      <c r="H21" s="350"/>
      <c r="I21" s="350"/>
      <c r="J21" s="350"/>
      <c r="K21" s="350"/>
      <c r="L21" s="350"/>
    </row>
    <row r="22" spans="3:12" ht="12.75">
      <c r="C22" s="218"/>
      <c r="D22" s="256"/>
      <c r="E22" s="257" t="s">
        <v>100</v>
      </c>
      <c r="F22" s="220"/>
      <c r="G22" s="258" t="s">
        <v>97</v>
      </c>
      <c r="H22" s="76"/>
      <c r="I22" s="76"/>
      <c r="J22" s="76"/>
      <c r="K22" s="76"/>
      <c r="L22" s="76"/>
    </row>
    <row r="23" spans="3:13" ht="15" customHeight="1">
      <c r="C23" s="218"/>
      <c r="D23" s="256"/>
      <c r="E23" s="257" t="s">
        <v>102</v>
      </c>
      <c r="F23" s="220"/>
      <c r="G23" s="258" t="s">
        <v>101</v>
      </c>
      <c r="H23" s="76"/>
      <c r="I23" s="76"/>
      <c r="J23" s="76"/>
      <c r="K23" s="76"/>
      <c r="L23" s="76"/>
      <c r="M23" s="259"/>
    </row>
    <row r="24" spans="3:12" ht="25.5" customHeight="1">
      <c r="C24" s="218"/>
      <c r="D24" s="256"/>
      <c r="E24" s="252" t="s">
        <v>140</v>
      </c>
      <c r="F24" s="220"/>
      <c r="G24" s="347" t="s">
        <v>117</v>
      </c>
      <c r="H24" s="347"/>
      <c r="I24" s="347"/>
      <c r="J24" s="347"/>
      <c r="K24" s="347"/>
      <c r="L24" s="347"/>
    </row>
    <row r="25" spans="3:12" ht="28.5" customHeight="1">
      <c r="C25" s="218"/>
      <c r="D25" s="256"/>
      <c r="E25" s="257" t="s">
        <v>153</v>
      </c>
      <c r="F25" s="220"/>
      <c r="G25" s="347" t="s">
        <v>157</v>
      </c>
      <c r="H25" s="347"/>
      <c r="I25" s="347"/>
      <c r="J25" s="347"/>
      <c r="K25" s="347"/>
      <c r="L25" s="347"/>
    </row>
    <row r="26" spans="3:12" ht="12">
      <c r="C26" s="218"/>
      <c r="D26" s="256"/>
      <c r="F26" s="220"/>
      <c r="G26" s="76"/>
      <c r="H26" s="76"/>
      <c r="I26" s="76"/>
      <c r="J26" s="76"/>
      <c r="K26" s="76"/>
      <c r="L26" s="76"/>
    </row>
    <row r="27" spans="3:8" ht="12">
      <c r="C27" s="218"/>
      <c r="D27" s="256"/>
      <c r="F27" s="220"/>
      <c r="H27" s="220"/>
    </row>
    <row r="28" spans="3:8" ht="12">
      <c r="C28" s="218"/>
      <c r="D28" s="256"/>
      <c r="F28" s="220"/>
      <c r="H28" s="220"/>
    </row>
    <row r="29" spans="3:8" ht="12">
      <c r="C29" s="218"/>
      <c r="D29" s="256"/>
      <c r="F29" s="220"/>
      <c r="H29" s="220"/>
    </row>
    <row r="30" spans="3:8" ht="12">
      <c r="C30" s="218"/>
      <c r="D30" s="256"/>
      <c r="F30" s="220"/>
      <c r="H30" s="220"/>
    </row>
    <row r="31" spans="3:8" ht="12">
      <c r="C31" s="218"/>
      <c r="D31" s="256"/>
      <c r="F31" s="220"/>
      <c r="H31" s="220"/>
    </row>
    <row r="32" spans="3:8" ht="12">
      <c r="C32" s="218"/>
      <c r="D32" s="256"/>
      <c r="F32" s="220"/>
      <c r="H32" s="220"/>
    </row>
    <row r="33" spans="3:8" ht="12">
      <c r="C33" s="218"/>
      <c r="D33" s="256"/>
      <c r="F33" s="220"/>
      <c r="H33" s="220"/>
    </row>
    <row r="34" spans="3:8" ht="12">
      <c r="C34" s="218"/>
      <c r="D34" s="256"/>
      <c r="F34" s="220"/>
      <c r="H34" s="220"/>
    </row>
    <row r="35" spans="3:8" ht="12">
      <c r="C35" s="218"/>
      <c r="D35" s="256"/>
      <c r="F35" s="220"/>
      <c r="H35" s="220"/>
    </row>
    <row r="36" spans="3:8" ht="12">
      <c r="C36" s="218"/>
      <c r="D36" s="256"/>
      <c r="F36" s="220"/>
      <c r="H36" s="220"/>
    </row>
    <row r="37" spans="3:8" ht="12">
      <c r="C37" s="218"/>
      <c r="D37" s="256"/>
      <c r="F37" s="220"/>
      <c r="H37" s="220"/>
    </row>
    <row r="38" spans="3:18" ht="12">
      <c r="C38" s="218"/>
      <c r="D38" s="256"/>
      <c r="E38" s="260"/>
      <c r="F38" s="260"/>
      <c r="G38" s="260"/>
      <c r="H38" s="260"/>
      <c r="I38" s="260"/>
      <c r="J38" s="260"/>
      <c r="K38" s="260"/>
      <c r="L38" s="260"/>
      <c r="M38" s="260"/>
      <c r="N38" s="260"/>
      <c r="O38" s="260"/>
      <c r="P38" s="260"/>
      <c r="Q38" s="260"/>
      <c r="R38" s="260"/>
    </row>
    <row r="39" spans="3:18" ht="12">
      <c r="C39" s="218"/>
      <c r="D39" s="256"/>
      <c r="E39" s="261"/>
      <c r="F39" s="261"/>
      <c r="G39" s="261"/>
      <c r="H39" s="261"/>
      <c r="I39" s="261"/>
      <c r="J39" s="261"/>
      <c r="K39" s="261"/>
      <c r="L39" s="261"/>
      <c r="M39" s="261"/>
      <c r="N39" s="261"/>
      <c r="O39" s="261"/>
      <c r="P39" s="261"/>
      <c r="Q39" s="261"/>
      <c r="R39" s="261"/>
    </row>
    <row r="40" spans="3:18" ht="12">
      <c r="C40" s="218"/>
      <c r="D40" s="256"/>
      <c r="E40" s="261"/>
      <c r="F40" s="261"/>
      <c r="G40" s="261"/>
      <c r="H40" s="261"/>
      <c r="I40" s="261"/>
      <c r="J40" s="261"/>
      <c r="K40" s="261"/>
      <c r="L40" s="261"/>
      <c r="M40" s="261"/>
      <c r="N40" s="261"/>
      <c r="O40" s="261"/>
      <c r="P40" s="261"/>
      <c r="Q40" s="261"/>
      <c r="R40" s="261"/>
    </row>
    <row r="41" spans="3:18" ht="12">
      <c r="C41" s="218"/>
      <c r="D41" s="256"/>
      <c r="E41" s="261"/>
      <c r="F41" s="261"/>
      <c r="G41" s="261"/>
      <c r="H41" s="261"/>
      <c r="I41" s="261"/>
      <c r="J41" s="261"/>
      <c r="K41" s="261"/>
      <c r="L41" s="261"/>
      <c r="M41" s="261"/>
      <c r="N41" s="261"/>
      <c r="O41" s="261"/>
      <c r="P41" s="261"/>
      <c r="Q41" s="261"/>
      <c r="R41" s="261"/>
    </row>
    <row r="42" spans="3:18" ht="12">
      <c r="C42" s="218"/>
      <c r="D42" s="256"/>
      <c r="E42" s="261"/>
      <c r="F42" s="261"/>
      <c r="G42" s="261"/>
      <c r="H42" s="261"/>
      <c r="I42" s="261"/>
      <c r="J42" s="261"/>
      <c r="K42" s="261"/>
      <c r="L42" s="261"/>
      <c r="M42" s="261"/>
      <c r="N42" s="261"/>
      <c r="O42" s="261"/>
      <c r="P42" s="261"/>
      <c r="Q42" s="261"/>
      <c r="R42" s="261"/>
    </row>
    <row r="43" spans="3:18" ht="12">
      <c r="C43" s="218"/>
      <c r="D43" s="256"/>
      <c r="E43" s="261"/>
      <c r="F43" s="261"/>
      <c r="G43" s="261"/>
      <c r="H43" s="261"/>
      <c r="I43" s="261"/>
      <c r="J43" s="261"/>
      <c r="K43" s="261"/>
      <c r="L43" s="261"/>
      <c r="M43" s="261"/>
      <c r="N43" s="261"/>
      <c r="O43" s="261"/>
      <c r="P43" s="261"/>
      <c r="Q43" s="261"/>
      <c r="R43" s="261"/>
    </row>
    <row r="44" spans="3:8" ht="12">
      <c r="C44" s="218"/>
      <c r="D44" s="256"/>
      <c r="F44" s="220"/>
      <c r="H44" s="220"/>
    </row>
    <row r="45" spans="3:8" ht="12">
      <c r="C45" s="218"/>
      <c r="D45" s="256"/>
      <c r="F45" s="220"/>
      <c r="H45" s="220"/>
    </row>
    <row r="46" spans="3:8" ht="12">
      <c r="C46" s="218"/>
      <c r="D46" s="256"/>
      <c r="F46" s="220"/>
      <c r="H46" s="220"/>
    </row>
    <row r="47" spans="3:8" ht="12">
      <c r="C47" s="218"/>
      <c r="D47" s="256"/>
      <c r="F47" s="220"/>
      <c r="H47" s="220"/>
    </row>
    <row r="48" spans="3:8" ht="12">
      <c r="C48" s="218"/>
      <c r="D48" s="256"/>
      <c r="F48" s="220"/>
      <c r="H48" s="220"/>
    </row>
    <row r="49" spans="3:8" ht="12">
      <c r="C49" s="218"/>
      <c r="D49" s="256"/>
      <c r="F49" s="220"/>
      <c r="H49" s="220"/>
    </row>
    <row r="50" spans="3:8" ht="12">
      <c r="C50" s="218"/>
      <c r="D50" s="256"/>
      <c r="F50" s="220"/>
      <c r="H50" s="220"/>
    </row>
    <row r="51" spans="3:8" ht="12">
      <c r="C51" s="218"/>
      <c r="D51" s="256"/>
      <c r="F51" s="220"/>
      <c r="H51" s="220"/>
    </row>
    <row r="52" spans="3:8" ht="12">
      <c r="C52" s="218"/>
      <c r="D52" s="256"/>
      <c r="F52" s="220"/>
      <c r="H52" s="220"/>
    </row>
    <row r="53" spans="3:8" ht="12">
      <c r="C53" s="218"/>
      <c r="D53" s="256"/>
      <c r="F53" s="220"/>
      <c r="H53" s="220"/>
    </row>
    <row r="54" spans="3:8" ht="12">
      <c r="C54" s="218"/>
      <c r="D54" s="256"/>
      <c r="F54" s="220"/>
      <c r="H54" s="220"/>
    </row>
    <row r="55" spans="3:8" ht="12">
      <c r="C55" s="218"/>
      <c r="D55" s="256"/>
      <c r="F55" s="220"/>
      <c r="H55" s="220"/>
    </row>
    <row r="56" spans="3:8" ht="12">
      <c r="C56" s="218"/>
      <c r="D56" s="256"/>
      <c r="F56" s="220"/>
      <c r="H56" s="220"/>
    </row>
    <row r="57" spans="3:8" ht="12">
      <c r="C57" s="218"/>
      <c r="D57" s="256"/>
      <c r="F57" s="220"/>
      <c r="H57" s="220"/>
    </row>
    <row r="58" spans="3:8" ht="12">
      <c r="C58" s="218"/>
      <c r="D58" s="256"/>
      <c r="F58" s="220"/>
      <c r="H58" s="220"/>
    </row>
    <row r="59" spans="3:8" ht="12">
      <c r="C59" s="218"/>
      <c r="D59" s="256"/>
      <c r="F59" s="220"/>
      <c r="H59" s="220"/>
    </row>
    <row r="60" spans="3:8" ht="12">
      <c r="C60" s="218"/>
      <c r="D60" s="256"/>
      <c r="F60" s="220"/>
      <c r="H60" s="220"/>
    </row>
    <row r="61" spans="3:8" ht="12">
      <c r="C61" s="218"/>
      <c r="D61" s="256"/>
      <c r="F61" s="220"/>
      <c r="H61" s="220"/>
    </row>
    <row r="62" spans="3:8" ht="12">
      <c r="C62" s="218"/>
      <c r="D62" s="256"/>
      <c r="F62" s="220"/>
      <c r="H62" s="220"/>
    </row>
    <row r="63" spans="3:8" ht="12">
      <c r="C63" s="218"/>
      <c r="D63" s="256"/>
      <c r="F63" s="220"/>
      <c r="H63" s="220"/>
    </row>
    <row r="64" spans="3:8" ht="12">
      <c r="C64" s="218"/>
      <c r="D64" s="256"/>
      <c r="F64" s="220"/>
      <c r="H64" s="220"/>
    </row>
    <row r="65" spans="3:8" ht="12">
      <c r="C65" s="218"/>
      <c r="D65" s="256"/>
      <c r="F65" s="220"/>
      <c r="H65" s="220"/>
    </row>
    <row r="66" spans="3:8" ht="12">
      <c r="C66" s="218"/>
      <c r="D66" s="256"/>
      <c r="F66" s="220"/>
      <c r="H66" s="220"/>
    </row>
    <row r="67" spans="3:8" ht="12">
      <c r="C67" s="218"/>
      <c r="D67" s="256"/>
      <c r="F67" s="220"/>
      <c r="H67" s="220"/>
    </row>
    <row r="68" spans="3:8" ht="12">
      <c r="C68" s="218"/>
      <c r="D68" s="256"/>
      <c r="F68" s="220"/>
      <c r="H68" s="220"/>
    </row>
    <row r="69" spans="3:8" ht="12">
      <c r="C69" s="218"/>
      <c r="D69" s="256"/>
      <c r="F69" s="220"/>
      <c r="H69" s="220"/>
    </row>
    <row r="70" spans="3:8" ht="12">
      <c r="C70" s="218"/>
      <c r="D70" s="256"/>
      <c r="F70" s="220"/>
      <c r="H70" s="220"/>
    </row>
    <row r="71" spans="3:8" ht="12">
      <c r="C71" s="218"/>
      <c r="D71" s="256"/>
      <c r="F71" s="220"/>
      <c r="H71" s="220"/>
    </row>
    <row r="72" spans="3:8" ht="12">
      <c r="C72" s="218"/>
      <c r="D72" s="256"/>
      <c r="F72" s="220"/>
      <c r="H72" s="220"/>
    </row>
    <row r="73" spans="3:8" ht="12">
      <c r="C73" s="218"/>
      <c r="D73" s="256"/>
      <c r="F73" s="220"/>
      <c r="H73" s="220"/>
    </row>
    <row r="74" spans="3:8" ht="12">
      <c r="C74" s="218"/>
      <c r="D74" s="256"/>
      <c r="F74" s="220"/>
      <c r="H74" s="220"/>
    </row>
    <row r="75" spans="3:8" ht="12">
      <c r="C75" s="218"/>
      <c r="D75" s="256"/>
      <c r="F75" s="220"/>
      <c r="H75" s="220"/>
    </row>
    <row r="76" spans="3:8" ht="12">
      <c r="C76" s="218"/>
      <c r="D76" s="256"/>
      <c r="F76" s="220"/>
      <c r="H76" s="220"/>
    </row>
    <row r="77" spans="3:8" ht="12">
      <c r="C77" s="218"/>
      <c r="D77" s="256"/>
      <c r="F77" s="220"/>
      <c r="H77" s="220"/>
    </row>
    <row r="78" ht="12">
      <c r="H78" s="220"/>
    </row>
    <row r="79" ht="12">
      <c r="H79" s="220"/>
    </row>
    <row r="80" ht="12">
      <c r="H80" s="220"/>
    </row>
    <row r="81" ht="12">
      <c r="H81" s="220"/>
    </row>
    <row r="82" ht="12">
      <c r="H82" s="220"/>
    </row>
    <row r="83" ht="12">
      <c r="H83" s="220"/>
    </row>
    <row r="84" ht="12">
      <c r="H84" s="220"/>
    </row>
    <row r="85" ht="12">
      <c r="H85" s="220"/>
    </row>
    <row r="86" ht="12">
      <c r="H86" s="220"/>
    </row>
    <row r="87" ht="12">
      <c r="H87" s="220"/>
    </row>
    <row r="88" ht="12">
      <c r="H88" s="220"/>
    </row>
    <row r="89" ht="12">
      <c r="H89" s="220"/>
    </row>
    <row r="90" ht="12">
      <c r="H90" s="220"/>
    </row>
    <row r="91" ht="12">
      <c r="H91" s="220"/>
    </row>
    <row r="92" ht="12">
      <c r="H92" s="220"/>
    </row>
    <row r="93" ht="12">
      <c r="H93" s="220"/>
    </row>
    <row r="94" ht="12">
      <c r="H94" s="220"/>
    </row>
    <row r="95" ht="12">
      <c r="H95" s="220"/>
    </row>
    <row r="96" ht="12">
      <c r="H96" s="220"/>
    </row>
    <row r="97" ht="12">
      <c r="H97" s="220"/>
    </row>
    <row r="98" ht="12">
      <c r="H98" s="220"/>
    </row>
    <row r="99" ht="12">
      <c r="H99" s="220"/>
    </row>
    <row r="100" ht="12">
      <c r="H100" s="220"/>
    </row>
    <row r="101" ht="12">
      <c r="H101" s="220"/>
    </row>
    <row r="102" ht="12">
      <c r="H102" s="220"/>
    </row>
    <row r="103" ht="12">
      <c r="H103" s="220"/>
    </row>
    <row r="104" ht="12">
      <c r="H104" s="220"/>
    </row>
    <row r="105" ht="12">
      <c r="H105" s="220"/>
    </row>
    <row r="106" ht="12">
      <c r="H106" s="220"/>
    </row>
    <row r="107" ht="12">
      <c r="H107" s="220"/>
    </row>
    <row r="108" ht="12">
      <c r="H108" s="220"/>
    </row>
    <row r="109" ht="12">
      <c r="H109" s="220"/>
    </row>
    <row r="110" ht="12">
      <c r="H110" s="220"/>
    </row>
    <row r="111" ht="12">
      <c r="H111" s="220"/>
    </row>
    <row r="112" ht="12">
      <c r="H112" s="220"/>
    </row>
    <row r="113" ht="12">
      <c r="H113" s="220"/>
    </row>
    <row r="114" ht="12">
      <c r="H114" s="220"/>
    </row>
    <row r="115" ht="12">
      <c r="H115" s="220"/>
    </row>
    <row r="116" ht="12">
      <c r="H116" s="220"/>
    </row>
    <row r="117" ht="12">
      <c r="H117" s="220"/>
    </row>
    <row r="118" ht="12">
      <c r="H118" s="220"/>
    </row>
    <row r="119" ht="12">
      <c r="H119" s="220"/>
    </row>
    <row r="120" ht="12">
      <c r="H120" s="220"/>
    </row>
    <row r="121" ht="12">
      <c r="H121" s="220"/>
    </row>
    <row r="122" ht="12">
      <c r="H122" s="220"/>
    </row>
    <row r="123" ht="12">
      <c r="H123" s="220"/>
    </row>
    <row r="124" ht="12">
      <c r="H124" s="220"/>
    </row>
    <row r="125" ht="12">
      <c r="H125" s="220"/>
    </row>
    <row r="126" ht="12">
      <c r="H126" s="220"/>
    </row>
    <row r="127" ht="12">
      <c r="H127" s="220"/>
    </row>
    <row r="128" ht="12">
      <c r="H128" s="220"/>
    </row>
    <row r="129" ht="12">
      <c r="H129" s="220"/>
    </row>
    <row r="130" ht="12">
      <c r="H130" s="220"/>
    </row>
    <row r="131" ht="12">
      <c r="H131" s="220"/>
    </row>
    <row r="132" ht="12">
      <c r="H132" s="220"/>
    </row>
    <row r="133" ht="12">
      <c r="H133" s="220"/>
    </row>
    <row r="134" ht="12">
      <c r="H134" s="220"/>
    </row>
    <row r="135" ht="12">
      <c r="H135" s="220"/>
    </row>
    <row r="136" ht="12">
      <c r="H136" s="220"/>
    </row>
    <row r="137" ht="12">
      <c r="H137" s="220"/>
    </row>
    <row r="138" ht="12">
      <c r="H138" s="220"/>
    </row>
    <row r="139" ht="12">
      <c r="H139" s="220"/>
    </row>
    <row r="140" ht="12">
      <c r="H140" s="220"/>
    </row>
    <row r="141" ht="12">
      <c r="H141" s="220"/>
    </row>
    <row r="142" ht="12">
      <c r="H142" s="220"/>
    </row>
    <row r="143" ht="12">
      <c r="H143" s="220"/>
    </row>
    <row r="144" ht="12">
      <c r="H144" s="220"/>
    </row>
    <row r="145" ht="12">
      <c r="H145" s="220"/>
    </row>
    <row r="146" ht="12">
      <c r="H146" s="220"/>
    </row>
    <row r="147" ht="12">
      <c r="H147" s="220"/>
    </row>
    <row r="148" ht="12">
      <c r="H148" s="220"/>
    </row>
    <row r="149" ht="12">
      <c r="H149" s="220"/>
    </row>
    <row r="150" ht="12">
      <c r="H150" s="220"/>
    </row>
    <row r="151" ht="12">
      <c r="H151" s="220"/>
    </row>
    <row r="152" ht="12">
      <c r="H152" s="220"/>
    </row>
    <row r="153" ht="12">
      <c r="H153" s="220"/>
    </row>
    <row r="154" ht="12">
      <c r="H154" s="220"/>
    </row>
    <row r="155" ht="12">
      <c r="H155" s="220"/>
    </row>
    <row r="156" ht="12">
      <c r="H156" s="220"/>
    </row>
    <row r="157" ht="12">
      <c r="H157" s="220"/>
    </row>
    <row r="158" ht="12">
      <c r="H158" s="220"/>
    </row>
    <row r="159" ht="12">
      <c r="H159" s="220"/>
    </row>
    <row r="160" ht="12">
      <c r="H160" s="220"/>
    </row>
    <row r="161" ht="12">
      <c r="H161" s="220"/>
    </row>
    <row r="162" ht="12">
      <c r="H162" s="220"/>
    </row>
    <row r="163" ht="12">
      <c r="H163" s="220"/>
    </row>
    <row r="164" ht="12">
      <c r="H164" s="220"/>
    </row>
    <row r="165" ht="12">
      <c r="H165" s="220"/>
    </row>
    <row r="166" ht="12">
      <c r="H166" s="220"/>
    </row>
    <row r="167" ht="12">
      <c r="H167" s="220"/>
    </row>
    <row r="168" ht="12">
      <c r="H168" s="220"/>
    </row>
    <row r="169" ht="12">
      <c r="H169" s="220"/>
    </row>
    <row r="170" ht="12">
      <c r="H170" s="220"/>
    </row>
    <row r="171" ht="12">
      <c r="H171" s="220"/>
    </row>
    <row r="172" ht="12">
      <c r="H172" s="220"/>
    </row>
    <row r="173" ht="12">
      <c r="H173" s="220"/>
    </row>
    <row r="174" ht="12">
      <c r="H174" s="220"/>
    </row>
    <row r="175" ht="12">
      <c r="H175" s="220"/>
    </row>
    <row r="176" ht="12">
      <c r="H176" s="220"/>
    </row>
    <row r="177" ht="12">
      <c r="H177" s="220"/>
    </row>
    <row r="178" ht="12">
      <c r="H178" s="220"/>
    </row>
    <row r="179" ht="12">
      <c r="H179" s="220"/>
    </row>
    <row r="180" ht="12">
      <c r="H180" s="220"/>
    </row>
    <row r="181" ht="12">
      <c r="H181" s="220"/>
    </row>
    <row r="182" ht="12">
      <c r="H182" s="220"/>
    </row>
    <row r="183" ht="12">
      <c r="H183" s="220"/>
    </row>
    <row r="184" ht="12">
      <c r="H184" s="220"/>
    </row>
    <row r="185" ht="12">
      <c r="H185" s="220"/>
    </row>
    <row r="186" ht="12">
      <c r="H186" s="220"/>
    </row>
    <row r="187" ht="12">
      <c r="H187" s="220"/>
    </row>
    <row r="188" ht="12">
      <c r="H188" s="220"/>
    </row>
    <row r="189" ht="12">
      <c r="H189" s="220"/>
    </row>
    <row r="190" ht="12">
      <c r="H190" s="220"/>
    </row>
    <row r="191" ht="12">
      <c r="H191" s="220"/>
    </row>
    <row r="192" ht="12">
      <c r="H192" s="220"/>
    </row>
    <row r="193" ht="12">
      <c r="H193" s="220"/>
    </row>
    <row r="194" ht="12">
      <c r="H194" s="220"/>
    </row>
    <row r="195" ht="12">
      <c r="H195" s="220"/>
    </row>
    <row r="196" ht="12">
      <c r="H196" s="220"/>
    </row>
    <row r="197" ht="12">
      <c r="H197" s="220"/>
    </row>
    <row r="198" ht="12">
      <c r="H198" s="220"/>
    </row>
    <row r="199" ht="12">
      <c r="H199" s="220"/>
    </row>
    <row r="200" ht="12">
      <c r="H200" s="220"/>
    </row>
    <row r="201" ht="12">
      <c r="H201" s="220"/>
    </row>
    <row r="202" ht="12">
      <c r="H202" s="220"/>
    </row>
    <row r="203" ht="12">
      <c r="H203" s="220"/>
    </row>
    <row r="204" ht="12">
      <c r="H204" s="220"/>
    </row>
    <row r="205" ht="12">
      <c r="H205" s="220"/>
    </row>
    <row r="206" ht="12">
      <c r="H206" s="220"/>
    </row>
    <row r="207" ht="12">
      <c r="H207" s="220"/>
    </row>
    <row r="208" ht="12">
      <c r="H208" s="220"/>
    </row>
    <row r="209" ht="12">
      <c r="H209" s="220"/>
    </row>
    <row r="210" ht="12">
      <c r="H210" s="220"/>
    </row>
    <row r="211" ht="12">
      <c r="H211" s="220"/>
    </row>
    <row r="212" ht="12">
      <c r="H212" s="220"/>
    </row>
    <row r="213" ht="12">
      <c r="H213" s="220"/>
    </row>
    <row r="214" ht="12">
      <c r="H214" s="220"/>
    </row>
    <row r="215" ht="12">
      <c r="H215" s="220"/>
    </row>
    <row r="216" ht="12">
      <c r="H216" s="220"/>
    </row>
    <row r="217" ht="12">
      <c r="H217" s="220"/>
    </row>
    <row r="218" ht="12">
      <c r="H218" s="220"/>
    </row>
    <row r="219" ht="12">
      <c r="H219" s="220"/>
    </row>
    <row r="220" ht="12">
      <c r="H220" s="220"/>
    </row>
    <row r="221" ht="12">
      <c r="H221" s="220"/>
    </row>
    <row r="222" ht="12">
      <c r="H222" s="220"/>
    </row>
    <row r="223" ht="12">
      <c r="H223" s="220"/>
    </row>
    <row r="224" ht="12">
      <c r="H224" s="220"/>
    </row>
    <row r="225" ht="12">
      <c r="H225" s="220"/>
    </row>
    <row r="226" ht="12">
      <c r="H226" s="220"/>
    </row>
    <row r="227" ht="12">
      <c r="H227" s="220"/>
    </row>
    <row r="228" ht="12">
      <c r="H228" s="220"/>
    </row>
    <row r="229" ht="12">
      <c r="H229" s="220"/>
    </row>
    <row r="230" ht="12">
      <c r="H230" s="220"/>
    </row>
    <row r="231" ht="12">
      <c r="H231" s="220"/>
    </row>
    <row r="232" ht="12">
      <c r="H232" s="220"/>
    </row>
    <row r="233" ht="12">
      <c r="H233" s="220"/>
    </row>
    <row r="234" ht="12">
      <c r="H234" s="220"/>
    </row>
    <row r="235" ht="12">
      <c r="H235" s="220"/>
    </row>
    <row r="236" ht="12">
      <c r="H236" s="220"/>
    </row>
    <row r="237" ht="12">
      <c r="H237" s="220"/>
    </row>
    <row r="238" ht="12">
      <c r="H238" s="220"/>
    </row>
    <row r="239" ht="12">
      <c r="H239" s="220"/>
    </row>
    <row r="240" ht="12">
      <c r="H240" s="220"/>
    </row>
    <row r="241" ht="12">
      <c r="H241" s="220"/>
    </row>
    <row r="242" ht="12">
      <c r="H242" s="220"/>
    </row>
    <row r="243" ht="12">
      <c r="H243" s="220"/>
    </row>
    <row r="244" ht="12">
      <c r="H244" s="220"/>
    </row>
    <row r="245" ht="12">
      <c r="H245" s="220"/>
    </row>
    <row r="246" ht="12">
      <c r="H246" s="220"/>
    </row>
    <row r="247" ht="12">
      <c r="H247" s="220"/>
    </row>
    <row r="248" ht="12">
      <c r="H248" s="220"/>
    </row>
    <row r="249" ht="12">
      <c r="H249" s="220"/>
    </row>
    <row r="250" ht="12">
      <c r="H250" s="220"/>
    </row>
    <row r="251" ht="12">
      <c r="H251" s="220"/>
    </row>
    <row r="252" ht="12">
      <c r="H252" s="220"/>
    </row>
    <row r="253" ht="12">
      <c r="H253" s="220"/>
    </row>
    <row r="254" ht="12">
      <c r="H254" s="220"/>
    </row>
    <row r="255" ht="12">
      <c r="H255" s="220"/>
    </row>
    <row r="256" ht="12">
      <c r="H256" s="220"/>
    </row>
    <row r="257" ht="12">
      <c r="H257" s="220"/>
    </row>
    <row r="258" ht="12">
      <c r="H258" s="220"/>
    </row>
    <row r="259" ht="12">
      <c r="H259" s="220"/>
    </row>
    <row r="260" ht="12">
      <c r="H260" s="220"/>
    </row>
    <row r="261" ht="12">
      <c r="H261" s="220"/>
    </row>
    <row r="262" ht="12">
      <c r="H262" s="220"/>
    </row>
    <row r="263" ht="12">
      <c r="H263" s="220"/>
    </row>
    <row r="264" ht="12">
      <c r="H264" s="220"/>
    </row>
    <row r="265" ht="12">
      <c r="H265" s="220"/>
    </row>
    <row r="266" ht="12">
      <c r="H266" s="220"/>
    </row>
    <row r="267" ht="12">
      <c r="H267" s="220"/>
    </row>
    <row r="268" ht="12">
      <c r="H268" s="220"/>
    </row>
    <row r="269" ht="12">
      <c r="H269" s="220"/>
    </row>
    <row r="270" ht="12">
      <c r="H270" s="220"/>
    </row>
    <row r="271" ht="12">
      <c r="H271" s="220"/>
    </row>
    <row r="272" ht="12">
      <c r="H272" s="220"/>
    </row>
    <row r="273" ht="12">
      <c r="H273" s="220"/>
    </row>
    <row r="274" ht="12">
      <c r="H274" s="220"/>
    </row>
    <row r="275" ht="12">
      <c r="H275" s="220"/>
    </row>
    <row r="276" ht="12">
      <c r="H276" s="220"/>
    </row>
    <row r="277" ht="12">
      <c r="H277" s="220"/>
    </row>
    <row r="278" ht="12">
      <c r="H278" s="220"/>
    </row>
    <row r="279" ht="12">
      <c r="H279" s="220"/>
    </row>
    <row r="280" ht="12">
      <c r="H280" s="220"/>
    </row>
    <row r="281" ht="12">
      <c r="H281" s="220"/>
    </row>
    <row r="282" ht="12">
      <c r="H282" s="220"/>
    </row>
    <row r="283" ht="12">
      <c r="H283" s="220"/>
    </row>
    <row r="284" ht="12">
      <c r="H284" s="220"/>
    </row>
    <row r="285" ht="12">
      <c r="H285" s="220"/>
    </row>
    <row r="286" ht="12">
      <c r="H286" s="220"/>
    </row>
    <row r="287" ht="12">
      <c r="H287" s="220"/>
    </row>
    <row r="288" ht="12">
      <c r="H288" s="220"/>
    </row>
    <row r="289" ht="12">
      <c r="H289" s="220"/>
    </row>
    <row r="290" ht="12">
      <c r="H290" s="220"/>
    </row>
    <row r="291" ht="12">
      <c r="H291" s="220"/>
    </row>
    <row r="292" ht="12">
      <c r="H292" s="220"/>
    </row>
    <row r="293" ht="12">
      <c r="H293" s="220"/>
    </row>
    <row r="294" ht="12">
      <c r="H294" s="220"/>
    </row>
    <row r="295" ht="12">
      <c r="H295" s="220"/>
    </row>
    <row r="296" ht="12">
      <c r="H296" s="220"/>
    </row>
    <row r="297" ht="12">
      <c r="H297" s="220"/>
    </row>
    <row r="298" ht="12">
      <c r="H298" s="220"/>
    </row>
    <row r="299" ht="12">
      <c r="H299" s="220"/>
    </row>
    <row r="300" ht="12">
      <c r="H300" s="220"/>
    </row>
    <row r="301" ht="12">
      <c r="H301" s="220"/>
    </row>
    <row r="302" ht="12">
      <c r="H302" s="220"/>
    </row>
    <row r="303" ht="12">
      <c r="H303" s="220"/>
    </row>
    <row r="304" ht="12">
      <c r="H304" s="220"/>
    </row>
    <row r="305" ht="12">
      <c r="H305" s="220"/>
    </row>
    <row r="306" ht="12">
      <c r="H306" s="220"/>
    </row>
    <row r="307" ht="12">
      <c r="H307" s="220"/>
    </row>
    <row r="308" ht="12">
      <c r="H308" s="220"/>
    </row>
    <row r="309" ht="12">
      <c r="H309" s="220"/>
    </row>
    <row r="310" ht="12">
      <c r="H310" s="220"/>
    </row>
    <row r="311" ht="12">
      <c r="H311" s="220"/>
    </row>
    <row r="312" ht="12">
      <c r="H312" s="220"/>
    </row>
    <row r="313" ht="12">
      <c r="H313" s="220"/>
    </row>
    <row r="314" ht="12">
      <c r="H314" s="220"/>
    </row>
    <row r="315" ht="12">
      <c r="H315" s="220"/>
    </row>
    <row r="316" ht="12">
      <c r="H316" s="220"/>
    </row>
    <row r="317" ht="12">
      <c r="H317" s="220"/>
    </row>
    <row r="318" ht="12">
      <c r="H318" s="220"/>
    </row>
    <row r="319" ht="12">
      <c r="H319" s="220"/>
    </row>
    <row r="320" ht="12">
      <c r="H320" s="220"/>
    </row>
    <row r="321" ht="12">
      <c r="H321" s="220"/>
    </row>
    <row r="322" ht="12">
      <c r="H322" s="220"/>
    </row>
    <row r="323" ht="12">
      <c r="H323" s="220"/>
    </row>
    <row r="324" ht="12">
      <c r="H324" s="220"/>
    </row>
    <row r="325" ht="12">
      <c r="H325" s="220"/>
    </row>
    <row r="326" ht="12">
      <c r="H326" s="220"/>
    </row>
    <row r="327" ht="12">
      <c r="H327" s="220"/>
    </row>
    <row r="328" ht="12">
      <c r="H328" s="220"/>
    </row>
    <row r="329" ht="12">
      <c r="H329" s="220"/>
    </row>
    <row r="330" ht="12">
      <c r="H330" s="220"/>
    </row>
    <row r="331" ht="12">
      <c r="H331" s="220"/>
    </row>
  </sheetData>
  <sheetProtection sheet="1" scenarios="1" insertColumns="0" selectLockedCells="1"/>
  <mergeCells count="4">
    <mergeCell ref="G25:L25"/>
    <mergeCell ref="N4:O4"/>
    <mergeCell ref="G21:L21"/>
    <mergeCell ref="G24:L24"/>
  </mergeCells>
  <printOptions/>
  <pageMargins left="0.42" right="0.28" top="1" bottom="1" header="0.5" footer="0.5"/>
  <pageSetup fitToHeight="1" fitToWidth="1" horizontalDpi="600" verticalDpi="600" orientation="landscape" paperSize="9" scale="79" r:id="rId3"/>
  <legacyDrawing r:id="rId2"/>
</worksheet>
</file>

<file path=xl/worksheets/sheet3.xml><?xml version="1.0" encoding="utf-8"?>
<worksheet xmlns="http://schemas.openxmlformats.org/spreadsheetml/2006/main" xmlns:r="http://schemas.openxmlformats.org/officeDocument/2006/relationships">
  <sheetPr codeName="Sheet4"/>
  <dimension ref="A1:D5"/>
  <sheetViews>
    <sheetView zoomScalePageLayoutView="0" workbookViewId="0" topLeftCell="A1">
      <selection activeCell="D4" sqref="D4"/>
    </sheetView>
  </sheetViews>
  <sheetFormatPr defaultColWidth="9.140625" defaultRowHeight="12.75"/>
  <cols>
    <col min="2" max="2" width="41.140625" style="0" customWidth="1"/>
    <col min="3" max="3" width="9.28125" style="0" bestFit="1" customWidth="1"/>
  </cols>
  <sheetData>
    <row r="1" spans="3:4" ht="12">
      <c r="C1" t="s">
        <v>167</v>
      </c>
      <c r="D1" t="s">
        <v>168</v>
      </c>
    </row>
    <row r="2" spans="1:4" ht="12">
      <c r="A2">
        <v>1</v>
      </c>
      <c r="B2" t="s">
        <v>160</v>
      </c>
      <c r="C2" s="15">
        <v>0</v>
      </c>
      <c r="D2">
        <v>0</v>
      </c>
    </row>
    <row r="3" spans="1:4" ht="12">
      <c r="A3">
        <v>2</v>
      </c>
      <c r="B3" t="s">
        <v>161</v>
      </c>
      <c r="C3" s="15">
        <v>1500</v>
      </c>
      <c r="D3">
        <v>0</v>
      </c>
    </row>
    <row r="4" spans="1:4" ht="12">
      <c r="A4">
        <v>3</v>
      </c>
      <c r="B4" t="s">
        <v>162</v>
      </c>
      <c r="C4" s="15">
        <v>2500</v>
      </c>
      <c r="D4" s="296">
        <v>0.2</v>
      </c>
    </row>
    <row r="5" spans="1:4" ht="12">
      <c r="A5">
        <v>4</v>
      </c>
      <c r="B5" t="s">
        <v>154</v>
      </c>
      <c r="C5" s="15">
        <v>6500</v>
      </c>
      <c r="D5" s="296">
        <v>0.2</v>
      </c>
    </row>
  </sheetData>
  <sheetProtection selectLockedCell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3">
    <pageSetUpPr fitToPage="1"/>
  </sheetPr>
  <dimension ref="A1:U36"/>
  <sheetViews>
    <sheetView zoomScalePageLayoutView="0" workbookViewId="0" topLeftCell="A1">
      <selection activeCell="C13" sqref="C13"/>
    </sheetView>
  </sheetViews>
  <sheetFormatPr defaultColWidth="9.140625" defaultRowHeight="12.75"/>
  <cols>
    <col min="1" max="1" width="13.8515625" style="0" customWidth="1"/>
    <col min="2" max="2" width="6.421875" style="0" bestFit="1" customWidth="1"/>
    <col min="3" max="4" width="6.7109375" style="0" bestFit="1" customWidth="1"/>
    <col min="5" max="5" width="6.421875" style="0" bestFit="1" customWidth="1"/>
    <col min="6" max="6" width="7.140625" style="0" bestFit="1" customWidth="1"/>
    <col min="7" max="7" width="6.421875" style="0" bestFit="1" customWidth="1"/>
    <col min="8" max="8" width="5.8515625" style="0" bestFit="1" customWidth="1"/>
    <col min="9" max="9" width="6.421875" style="0" bestFit="1" customWidth="1"/>
    <col min="10" max="10" width="5.8515625" style="0" bestFit="1" customWidth="1"/>
    <col min="11" max="12" width="6.8515625" style="0" bestFit="1" customWidth="1"/>
    <col min="13" max="14" width="6.57421875" style="0" bestFit="1" customWidth="1"/>
    <col min="15" max="15" width="6.8515625" style="0" bestFit="1" customWidth="1"/>
    <col min="16" max="16" width="6.421875" style="0" bestFit="1" customWidth="1"/>
    <col min="17" max="18" width="6.7109375" style="0" bestFit="1" customWidth="1"/>
    <col min="19" max="19" width="6.421875" style="0" bestFit="1" customWidth="1"/>
    <col min="20" max="20" width="7.140625" style="0" bestFit="1" customWidth="1"/>
    <col min="21" max="21" width="5.57421875" style="0" bestFit="1" customWidth="1"/>
    <col min="22" max="23" width="6.57421875" style="0" bestFit="1" customWidth="1"/>
    <col min="24" max="24" width="6.8515625" style="0" bestFit="1" customWidth="1"/>
    <col min="25" max="25" width="6.421875" style="0" bestFit="1" customWidth="1"/>
    <col min="26" max="27" width="6.7109375" style="0" bestFit="1" customWidth="1"/>
    <col min="28" max="28" width="6.421875" style="0" bestFit="1" customWidth="1"/>
    <col min="29" max="29" width="7.140625" style="0" bestFit="1" customWidth="1"/>
    <col min="30" max="30" width="5.57421875" style="0" bestFit="1" customWidth="1"/>
  </cols>
  <sheetData>
    <row r="1" ht="12.75">
      <c r="A1" s="4" t="s">
        <v>40</v>
      </c>
    </row>
    <row r="2" spans="2:21" ht="12.75">
      <c r="B2" s="3">
        <v>39083</v>
      </c>
      <c r="C2" s="3">
        <v>39114</v>
      </c>
      <c r="D2" s="3">
        <v>39142</v>
      </c>
      <c r="E2" s="3">
        <v>39173</v>
      </c>
      <c r="F2" s="3">
        <v>39203</v>
      </c>
      <c r="G2" s="3">
        <v>39234</v>
      </c>
      <c r="H2" s="3">
        <v>39264</v>
      </c>
      <c r="I2" s="3">
        <v>39234</v>
      </c>
      <c r="J2" s="3">
        <v>39264</v>
      </c>
      <c r="K2" s="3">
        <v>39295</v>
      </c>
      <c r="L2" s="3">
        <v>39326</v>
      </c>
      <c r="M2" s="3">
        <v>39356</v>
      </c>
      <c r="N2" s="3">
        <v>39387</v>
      </c>
      <c r="O2" s="3">
        <v>39417</v>
      </c>
      <c r="P2" s="3">
        <v>39448</v>
      </c>
      <c r="Q2" s="3">
        <v>39479</v>
      </c>
      <c r="R2" s="3">
        <v>39508</v>
      </c>
      <c r="S2" s="3">
        <v>39539</v>
      </c>
      <c r="T2" s="3">
        <v>39569</v>
      </c>
      <c r="U2" s="4" t="s">
        <v>10</v>
      </c>
    </row>
    <row r="3" spans="1:20" ht="12">
      <c r="A3" t="s">
        <v>41</v>
      </c>
      <c r="B3" s="12"/>
      <c r="C3" s="12"/>
      <c r="D3" s="12"/>
      <c r="E3" s="12"/>
      <c r="F3" s="12"/>
      <c r="G3" s="12"/>
      <c r="H3" s="12"/>
      <c r="I3" s="12"/>
      <c r="J3" s="12"/>
      <c r="K3" s="12"/>
      <c r="L3" s="12"/>
      <c r="M3" s="12"/>
      <c r="N3" s="12"/>
      <c r="O3" s="12"/>
      <c r="P3" s="12"/>
      <c r="Q3" s="12"/>
      <c r="R3" s="12"/>
      <c r="S3" s="12"/>
      <c r="T3" s="12"/>
    </row>
    <row r="4" spans="1:20" ht="12">
      <c r="A4" t="s">
        <v>42</v>
      </c>
      <c r="B4" s="12"/>
      <c r="C4" s="12"/>
      <c r="D4" s="12"/>
      <c r="E4" s="12"/>
      <c r="F4" s="12"/>
      <c r="G4" s="12"/>
      <c r="H4" s="12"/>
      <c r="I4" s="12"/>
      <c r="J4" s="12"/>
      <c r="K4" s="12"/>
      <c r="L4" s="12"/>
      <c r="M4" s="12"/>
      <c r="N4" s="12"/>
      <c r="O4" s="12"/>
      <c r="P4" s="12"/>
      <c r="Q4" s="12"/>
      <c r="R4" s="12"/>
      <c r="S4" s="12"/>
      <c r="T4" s="12"/>
    </row>
    <row r="5" spans="1:20" ht="12">
      <c r="A5" t="s">
        <v>43</v>
      </c>
      <c r="B5" s="12"/>
      <c r="C5" s="12"/>
      <c r="D5" s="12"/>
      <c r="E5" s="12"/>
      <c r="F5" s="12"/>
      <c r="G5" s="12"/>
      <c r="H5" s="12"/>
      <c r="I5" s="12"/>
      <c r="J5" s="12"/>
      <c r="K5" s="12"/>
      <c r="L5" s="12"/>
      <c r="M5" s="12"/>
      <c r="N5" s="12"/>
      <c r="O5" s="12"/>
      <c r="P5" s="12"/>
      <c r="Q5" s="12"/>
      <c r="R5" s="12"/>
      <c r="S5" s="12"/>
      <c r="T5" s="12"/>
    </row>
    <row r="9" ht="12.75">
      <c r="A9" s="4" t="s">
        <v>39</v>
      </c>
    </row>
    <row r="10" spans="2:21" ht="12.75">
      <c r="B10" s="3">
        <v>39083</v>
      </c>
      <c r="C10" s="3">
        <v>39114</v>
      </c>
      <c r="D10" s="3">
        <v>39142</v>
      </c>
      <c r="E10" s="3">
        <v>39173</v>
      </c>
      <c r="F10" s="3">
        <v>39203</v>
      </c>
      <c r="G10" s="3">
        <v>39234</v>
      </c>
      <c r="H10" s="3">
        <v>39264</v>
      </c>
      <c r="I10" s="3">
        <v>39234</v>
      </c>
      <c r="J10" s="3">
        <v>39264</v>
      </c>
      <c r="K10" s="3">
        <v>39295</v>
      </c>
      <c r="L10" s="3">
        <v>39326</v>
      </c>
      <c r="M10" s="3">
        <v>39356</v>
      </c>
      <c r="N10" s="3">
        <v>39387</v>
      </c>
      <c r="O10" s="3">
        <v>39417</v>
      </c>
      <c r="P10" s="3">
        <v>39448</v>
      </c>
      <c r="Q10" s="3">
        <v>39479</v>
      </c>
      <c r="R10" s="3">
        <v>39508</v>
      </c>
      <c r="S10" s="3">
        <v>39539</v>
      </c>
      <c r="T10" s="3">
        <v>39569</v>
      </c>
      <c r="U10" s="4" t="s">
        <v>10</v>
      </c>
    </row>
    <row r="11" spans="1:21" ht="12.75">
      <c r="A11" s="1" t="s">
        <v>12</v>
      </c>
      <c r="B11" s="13"/>
      <c r="C11" s="13"/>
      <c r="D11" s="13"/>
      <c r="E11" s="14"/>
      <c r="F11" s="13"/>
      <c r="G11" s="13"/>
      <c r="H11" s="13"/>
      <c r="I11" s="13"/>
      <c r="J11" s="13"/>
      <c r="K11" s="13"/>
      <c r="L11" s="13"/>
      <c r="M11" s="13"/>
      <c r="N11" s="13"/>
      <c r="O11" s="13"/>
      <c r="P11" s="13"/>
      <c r="Q11" s="13"/>
      <c r="R11" s="13"/>
      <c r="S11" s="13"/>
      <c r="T11" s="13"/>
      <c r="U11" s="5"/>
    </row>
    <row r="12" spans="1:21" ht="12.75">
      <c r="A12" s="1" t="s">
        <v>16</v>
      </c>
      <c r="B12" s="13"/>
      <c r="C12" s="13"/>
      <c r="D12" s="13"/>
      <c r="E12" s="14"/>
      <c r="F12" s="13"/>
      <c r="G12" s="13"/>
      <c r="H12" s="13"/>
      <c r="I12" s="13"/>
      <c r="J12" s="13"/>
      <c r="K12" s="13"/>
      <c r="L12" s="13"/>
      <c r="M12" s="13"/>
      <c r="N12" s="13"/>
      <c r="O12" s="13"/>
      <c r="P12" s="13"/>
      <c r="Q12" s="13"/>
      <c r="R12" s="13"/>
      <c r="S12" s="13"/>
      <c r="T12" s="13"/>
      <c r="U12" s="5"/>
    </row>
    <row r="13" spans="1:21" ht="12.75">
      <c r="A13" s="1" t="s">
        <v>13</v>
      </c>
      <c r="B13" s="13"/>
      <c r="C13" s="13"/>
      <c r="D13" s="13"/>
      <c r="E13" s="14"/>
      <c r="F13" s="13"/>
      <c r="G13" s="13"/>
      <c r="H13" s="13"/>
      <c r="I13" s="13"/>
      <c r="J13" s="13"/>
      <c r="K13" s="13"/>
      <c r="L13" s="13"/>
      <c r="M13" s="13"/>
      <c r="N13" s="13"/>
      <c r="O13" s="13"/>
      <c r="P13" s="13"/>
      <c r="Q13" s="13"/>
      <c r="R13" s="13"/>
      <c r="S13" s="13"/>
      <c r="T13" s="13"/>
      <c r="U13" s="5"/>
    </row>
    <row r="14" spans="1:21" ht="12.75">
      <c r="A14" s="1" t="s">
        <v>72</v>
      </c>
      <c r="B14" s="13"/>
      <c r="C14" s="13"/>
      <c r="D14" s="13"/>
      <c r="E14" s="13"/>
      <c r="F14" s="13"/>
      <c r="G14" s="13"/>
      <c r="H14" s="13"/>
      <c r="I14" s="13"/>
      <c r="J14" s="13"/>
      <c r="K14" s="13"/>
      <c r="L14" s="13"/>
      <c r="M14" s="13"/>
      <c r="N14" s="13"/>
      <c r="O14" s="13"/>
      <c r="P14" s="13"/>
      <c r="Q14" s="13"/>
      <c r="R14" s="13"/>
      <c r="S14" s="13"/>
      <c r="T14" s="13"/>
      <c r="U14" s="5"/>
    </row>
    <row r="15" spans="1:21" ht="12.75">
      <c r="A15" s="1" t="s">
        <v>73</v>
      </c>
      <c r="B15" s="13"/>
      <c r="C15" s="13"/>
      <c r="D15" s="13"/>
      <c r="E15" s="13"/>
      <c r="F15" s="13"/>
      <c r="G15" s="13"/>
      <c r="H15" s="13"/>
      <c r="I15" s="13"/>
      <c r="J15" s="13"/>
      <c r="K15" s="13"/>
      <c r="L15" s="13"/>
      <c r="M15" s="13"/>
      <c r="N15" s="13"/>
      <c r="O15" s="13"/>
      <c r="P15" s="13"/>
      <c r="Q15" s="13"/>
      <c r="R15" s="13"/>
      <c r="S15" s="13"/>
      <c r="T15" s="13"/>
      <c r="U15" s="5"/>
    </row>
    <row r="16" spans="1:20" ht="12.75">
      <c r="A16" s="1" t="s">
        <v>46</v>
      </c>
      <c r="B16" s="12"/>
      <c r="C16" s="12"/>
      <c r="D16" s="12"/>
      <c r="E16" s="12"/>
      <c r="F16" s="12"/>
      <c r="G16" s="12"/>
      <c r="H16" s="12"/>
      <c r="I16" s="12"/>
      <c r="J16" s="12"/>
      <c r="K16" s="12"/>
      <c r="L16" s="12"/>
      <c r="M16" s="12"/>
      <c r="N16" s="12"/>
      <c r="O16" s="12"/>
      <c r="P16" s="12"/>
      <c r="Q16" s="12"/>
      <c r="R16" s="12"/>
      <c r="S16" s="12"/>
      <c r="T16" s="12"/>
    </row>
    <row r="17" ht="12.75">
      <c r="A17" s="1" t="s">
        <v>47</v>
      </c>
    </row>
    <row r="19" ht="12.75">
      <c r="A19" s="4" t="s">
        <v>38</v>
      </c>
    </row>
    <row r="20" spans="2:9" ht="12">
      <c r="B20" s="6"/>
      <c r="C20" s="6" t="s">
        <v>11</v>
      </c>
      <c r="D20" s="6" t="s">
        <v>31</v>
      </c>
      <c r="E20" s="6" t="s">
        <v>32</v>
      </c>
      <c r="F20" s="6" t="s">
        <v>33</v>
      </c>
      <c r="G20" s="6"/>
      <c r="H20" s="6"/>
      <c r="I20" s="6"/>
    </row>
    <row r="21" spans="1:6" ht="12.75">
      <c r="A21" s="1" t="str">
        <f>A11</f>
        <v>Screened</v>
      </c>
      <c r="C21" s="12"/>
      <c r="D21" s="12"/>
      <c r="E21" s="12"/>
      <c r="F21" s="12"/>
    </row>
    <row r="22" spans="1:6" ht="12.75">
      <c r="A22" s="1" t="str">
        <f>A12</f>
        <v>Randomised</v>
      </c>
      <c r="C22" s="12"/>
      <c r="D22" s="12"/>
      <c r="E22" s="12"/>
      <c r="F22" s="12"/>
    </row>
    <row r="23" spans="1:6" ht="12.75">
      <c r="A23" s="1" t="s">
        <v>72</v>
      </c>
      <c r="C23" s="12"/>
      <c r="D23" s="12"/>
      <c r="E23" s="12"/>
      <c r="F23" s="12"/>
    </row>
    <row r="24" spans="1:6" ht="12.75">
      <c r="A24" s="1" t="s">
        <v>73</v>
      </c>
      <c r="C24" s="12"/>
      <c r="D24" s="12"/>
      <c r="E24" s="12"/>
      <c r="F24" s="12"/>
    </row>
    <row r="25" spans="1:6" ht="12.75">
      <c r="A25" s="1" t="s">
        <v>74</v>
      </c>
      <c r="C25" s="12"/>
      <c r="D25" s="12"/>
      <c r="E25" s="12"/>
      <c r="F25" s="12"/>
    </row>
    <row r="26" spans="1:6" ht="12.75">
      <c r="A26" s="1" t="s">
        <v>75</v>
      </c>
      <c r="C26" s="12"/>
      <c r="D26" s="12"/>
      <c r="E26" s="12"/>
      <c r="F26" s="12"/>
    </row>
    <row r="27" spans="1:6" ht="12.75">
      <c r="A27" s="1" t="s">
        <v>76</v>
      </c>
      <c r="C27" s="12"/>
      <c r="D27" s="12"/>
      <c r="E27" s="12"/>
      <c r="F27" s="12"/>
    </row>
    <row r="28" spans="1:6" ht="12.75">
      <c r="A28" s="1" t="s">
        <v>77</v>
      </c>
      <c r="C28" s="12"/>
      <c r="D28" s="12"/>
      <c r="E28" s="12"/>
      <c r="F28" s="12"/>
    </row>
    <row r="29" spans="1:6" ht="12.75">
      <c r="A29" s="1" t="s">
        <v>78</v>
      </c>
      <c r="C29" s="12"/>
      <c r="D29" s="12"/>
      <c r="E29" s="12"/>
      <c r="F29" s="12"/>
    </row>
    <row r="30" spans="1:6" ht="12.75">
      <c r="A30" s="1" t="s">
        <v>79</v>
      </c>
      <c r="C30" s="12"/>
      <c r="D30" s="12"/>
      <c r="E30" s="12"/>
      <c r="F30" s="12"/>
    </row>
    <row r="31" spans="1:6" ht="12.75">
      <c r="A31" s="1" t="s">
        <v>80</v>
      </c>
      <c r="C31" s="12"/>
      <c r="D31" s="12"/>
      <c r="E31" s="12"/>
      <c r="F31" s="12"/>
    </row>
    <row r="32" spans="1:6" ht="12.75">
      <c r="A32" s="1" t="s">
        <v>81</v>
      </c>
      <c r="C32" s="12"/>
      <c r="D32" s="12"/>
      <c r="E32" s="12"/>
      <c r="F32" s="12"/>
    </row>
    <row r="33" spans="1:6" ht="12.75">
      <c r="A33" s="1" t="s">
        <v>82</v>
      </c>
      <c r="C33" s="12"/>
      <c r="D33" s="12"/>
      <c r="E33" s="12"/>
      <c r="F33" s="12"/>
    </row>
    <row r="34" spans="1:6" ht="12.75">
      <c r="A34" s="1" t="s">
        <v>83</v>
      </c>
      <c r="C34" s="12"/>
      <c r="D34" s="12"/>
      <c r="E34" s="12"/>
      <c r="F34" s="12"/>
    </row>
    <row r="35" spans="1:6" ht="12.75">
      <c r="A35" s="1" t="s">
        <v>84</v>
      </c>
      <c r="C35" s="12"/>
      <c r="D35" s="12"/>
      <c r="E35" s="12"/>
      <c r="F35" s="12"/>
    </row>
    <row r="36" spans="1:6" ht="12.75">
      <c r="A36" s="1" t="s">
        <v>85</v>
      </c>
      <c r="C36" s="12"/>
      <c r="D36" s="12"/>
      <c r="E36" s="12"/>
      <c r="F36" s="12"/>
    </row>
  </sheetData>
  <sheetProtection/>
  <printOptions/>
  <pageMargins left="0.18" right="0.17" top="1" bottom="1" header="0.5" footer="0.5"/>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Sheet5"/>
  <dimension ref="A1:F15"/>
  <sheetViews>
    <sheetView zoomScale="85" zoomScaleNormal="85" zoomScalePageLayoutView="0" workbookViewId="0" topLeftCell="A1">
      <selection activeCell="A3" sqref="A3:C3"/>
    </sheetView>
  </sheetViews>
  <sheetFormatPr defaultColWidth="9.140625" defaultRowHeight="12.75"/>
  <cols>
    <col min="1" max="1" width="11.421875" style="0" bestFit="1" customWidth="1"/>
    <col min="2" max="2" width="11.421875" style="0" customWidth="1"/>
    <col min="3" max="3" width="14.00390625" style="0" bestFit="1" customWidth="1"/>
    <col min="4" max="5" width="14.00390625" style="0" customWidth="1"/>
    <col min="6" max="6" width="68.28125" style="0" customWidth="1"/>
  </cols>
  <sheetData>
    <row r="1" spans="1:6" ht="15">
      <c r="A1" s="351" t="str">
        <f>'budget sheet baseline template'!A7</f>
        <v>Project Number:</v>
      </c>
      <c r="B1" s="351"/>
      <c r="C1" s="351"/>
      <c r="D1" s="2"/>
      <c r="E1" s="2"/>
      <c r="F1">
        <f>'budget sheet baseline template'!G8</f>
        <v>0</v>
      </c>
    </row>
    <row r="2" spans="1:5" ht="15">
      <c r="A2" s="2"/>
      <c r="B2" s="2"/>
      <c r="C2" s="7"/>
      <c r="D2" s="7"/>
      <c r="E2" s="7"/>
    </row>
    <row r="3" spans="1:6" ht="15">
      <c r="A3" s="351" t="str">
        <f>'budget sheet baseline template'!A8</f>
        <v>Title:</v>
      </c>
      <c r="B3" s="351"/>
      <c r="C3" s="351"/>
      <c r="D3" s="2"/>
      <c r="E3" s="2"/>
      <c r="F3">
        <f>'budget sheet baseline template'!B8</f>
        <v>0</v>
      </c>
    </row>
    <row r="4" spans="1:5" ht="15">
      <c r="A4" s="2"/>
      <c r="B4" s="2"/>
      <c r="C4" s="2"/>
      <c r="D4" s="2"/>
      <c r="E4" s="2"/>
    </row>
    <row r="5" spans="1:6" ht="15">
      <c r="A5" s="352" t="s">
        <v>22</v>
      </c>
      <c r="B5" s="352"/>
      <c r="C5" s="352"/>
      <c r="D5" s="352"/>
      <c r="E5" s="352"/>
      <c r="F5" s="352"/>
    </row>
    <row r="6" ht="12">
      <c r="A6" t="s">
        <v>34</v>
      </c>
    </row>
    <row r="7" spans="1:6" ht="12.75">
      <c r="A7" s="8" t="s">
        <v>14</v>
      </c>
      <c r="B7" s="8" t="s">
        <v>28</v>
      </c>
      <c r="C7" s="8" t="s">
        <v>20</v>
      </c>
      <c r="D7" s="8" t="s">
        <v>35</v>
      </c>
      <c r="E7" s="8" t="s">
        <v>48</v>
      </c>
      <c r="F7" s="8" t="s">
        <v>21</v>
      </c>
    </row>
    <row r="8" spans="1:6" s="11" customFormat="1" ht="39.75" customHeight="1">
      <c r="A8" s="9">
        <v>1</v>
      </c>
      <c r="B8" s="9"/>
      <c r="C8" s="10"/>
      <c r="D8" s="10"/>
      <c r="E8" s="10"/>
      <c r="F8" s="10" t="s">
        <v>23</v>
      </c>
    </row>
    <row r="9" spans="1:6" s="11" customFormat="1" ht="39.75" customHeight="1">
      <c r="A9" s="10"/>
      <c r="B9" s="10"/>
      <c r="C9" s="10"/>
      <c r="D9" s="10"/>
      <c r="E9" s="10"/>
      <c r="F9" s="10"/>
    </row>
    <row r="10" spans="1:6" s="11" customFormat="1" ht="39.75" customHeight="1">
      <c r="A10" s="10"/>
      <c r="B10" s="10"/>
      <c r="C10" s="10"/>
      <c r="D10" s="10"/>
      <c r="E10" s="10"/>
      <c r="F10" s="10"/>
    </row>
    <row r="11" spans="1:6" s="11" customFormat="1" ht="39.75" customHeight="1">
      <c r="A11" s="10"/>
      <c r="B11" s="10"/>
      <c r="C11" s="10"/>
      <c r="D11" s="10"/>
      <c r="E11" s="10"/>
      <c r="F11" s="10"/>
    </row>
    <row r="12" spans="1:6" s="11" customFormat="1" ht="39.75" customHeight="1">
      <c r="A12" s="10"/>
      <c r="B12" s="10"/>
      <c r="C12" s="10"/>
      <c r="D12" s="10"/>
      <c r="E12" s="10"/>
      <c r="F12" s="10"/>
    </row>
    <row r="13" spans="1:6" s="11" customFormat="1" ht="39.75" customHeight="1">
      <c r="A13" s="10"/>
      <c r="B13" s="10"/>
      <c r="C13" s="10"/>
      <c r="D13" s="10"/>
      <c r="E13" s="10"/>
      <c r="F13" s="10"/>
    </row>
    <row r="14" spans="1:6" s="11" customFormat="1" ht="39.75" customHeight="1">
      <c r="A14" s="10"/>
      <c r="B14" s="10"/>
      <c r="C14" s="10"/>
      <c r="D14" s="10"/>
      <c r="E14" s="10"/>
      <c r="F14" s="10"/>
    </row>
    <row r="15" spans="1:6" s="11" customFormat="1" ht="39.75" customHeight="1">
      <c r="A15" s="10"/>
      <c r="B15" s="10"/>
      <c r="C15" s="10"/>
      <c r="D15" s="10"/>
      <c r="E15" s="10"/>
      <c r="F15" s="10"/>
    </row>
  </sheetData>
  <sheetProtection/>
  <mergeCells count="3">
    <mergeCell ref="A1:C1"/>
    <mergeCell ref="A3:C3"/>
    <mergeCell ref="A5:F5"/>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Auckland Healthcare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Zenbook</dc:creator>
  <cp:keywords/>
  <dc:description/>
  <cp:lastModifiedBy>Zenbook</cp:lastModifiedBy>
  <cp:lastPrinted>2010-09-23T23:26:12Z</cp:lastPrinted>
  <dcterms:created xsi:type="dcterms:W3CDTF">2005-02-24T20:12:30Z</dcterms:created>
  <dcterms:modified xsi:type="dcterms:W3CDTF">2016-11-29T19:47:54Z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-942611569</vt:i4>
  </property>
  <property fmtid="{D5CDD505-2E9C-101B-9397-08002B2CF9AE}" pid="3" name="_EmailSubject">
    <vt:lpwstr>Budget Template</vt:lpwstr>
  </property>
  <property fmtid="{D5CDD505-2E9C-101B-9397-08002B2CF9AE}" pid="4" name="_PreviousAdHocReviewCycleID">
    <vt:i4>1223195510</vt:i4>
  </property>
  <property fmtid="{D5CDD505-2E9C-101B-9397-08002B2CF9AE}" pid="5" name="_AuthorEmail">
    <vt:lpwstr>RoderickJ@adhb.govt.nz</vt:lpwstr>
  </property>
  <property fmtid="{D5CDD505-2E9C-101B-9397-08002B2CF9AE}" pid="6" name="_AuthorEmailDisplayName">
    <vt:lpwstr>Roderick Julian (ADHB)</vt:lpwstr>
  </property>
  <property fmtid="{D5CDD505-2E9C-101B-9397-08002B2CF9AE}" pid="7" name="_NewReviewCycle">
    <vt:lpwstr/>
  </property>
  <property fmtid="{D5CDD505-2E9C-101B-9397-08002B2CF9AE}" pid="8" name="_ReviewingToolsShownOnce">
    <vt:lpwstr/>
  </property>
</Properties>
</file>