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20730" windowHeight="10035"/>
  </bookViews>
  <sheets>
    <sheet name="Workload Analysis" sheetId="1" r:id="rId1"/>
  </sheets>
  <calcPr calcId="145621"/>
</workbook>
</file>

<file path=xl/calcChain.xml><?xml version="1.0" encoding="utf-8"?>
<calcChain xmlns="http://schemas.openxmlformats.org/spreadsheetml/2006/main">
  <c r="J41" i="1" l="1"/>
  <c r="I40" i="1"/>
  <c r="I39" i="1"/>
  <c r="I38" i="1"/>
  <c r="K31" i="1"/>
  <c r="K30" i="1"/>
  <c r="K29" i="1"/>
  <c r="K27" i="1"/>
  <c r="K22" i="1"/>
  <c r="J18" i="1"/>
  <c r="K33" i="1" l="1"/>
  <c r="K45" i="1" s="1"/>
  <c r="K46" i="1" s="1"/>
</calcChain>
</file>

<file path=xl/sharedStrings.xml><?xml version="1.0" encoding="utf-8"?>
<sst xmlns="http://schemas.openxmlformats.org/spreadsheetml/2006/main" count="44" uniqueCount="41">
  <si>
    <t>Step 1:  Estimate average annual hours worked per Sales Manager</t>
  </si>
  <si>
    <t>Weeks/Quarter</t>
  </si>
  <si>
    <t>Days/Week</t>
  </si>
  <si>
    <t>Hours/Day</t>
  </si>
  <si>
    <t xml:space="preserve">Hours/Year </t>
  </si>
  <si>
    <t>Step 2: Estimate average annual hours of fixed work per Sales Manager</t>
  </si>
  <si>
    <t>Sample Activities</t>
  </si>
  <si>
    <t>Resource Mgmt</t>
  </si>
  <si>
    <t>Meetings/Trainings</t>
  </si>
  <si>
    <t>Interviewing</t>
  </si>
  <si>
    <t>Days/Qtr</t>
  </si>
  <si>
    <t>Hours/Year</t>
  </si>
  <si>
    <t>Step 3: Subtract to get annual hours per Sales Managers available Face to Face Interaction</t>
  </si>
  <si>
    <t>Step 5: Estimate total Sales Managers work that varies with the number of prospects/customers</t>
  </si>
  <si>
    <t>Step 6: Calculate Span of Control and number of Sales Managers needed</t>
  </si>
  <si>
    <t>Workload Analysis</t>
  </si>
  <si>
    <t>Step 4: Estimate total Sales Manager work that varies with the number of people</t>
  </si>
  <si>
    <t>Hours/Yr SM worked - Fixed Hours/SM worked=</t>
  </si>
  <si>
    <t>Days/QTR</t>
  </si>
  <si>
    <t>Tenure/Performance</t>
  </si>
  <si>
    <t>New</t>
  </si>
  <si>
    <t>"A" Player</t>
  </si>
  <si>
    <t>Performance</t>
  </si>
  <si>
    <t>"B" Player</t>
  </si>
  <si>
    <t>"C" Player</t>
  </si>
  <si>
    <t>Number of Sale Reps</t>
  </si>
  <si>
    <t>Sales Manager: Hours needed per year (Variable)</t>
  </si>
  <si>
    <t>Account Type</t>
  </si>
  <si>
    <t>Number</t>
  </si>
  <si>
    <t>Key Accounts</t>
  </si>
  <si>
    <t>Commercial</t>
  </si>
  <si>
    <t>SMB</t>
  </si>
  <si>
    <t>(Step 4 +Step 5)/Step 3=</t>
  </si>
  <si>
    <t>Total Number of SM's needed=</t>
  </si>
  <si>
    <t>Quarterly Business Reviews</t>
  </si>
  <si>
    <t>Sales Manager: Hours need per year (constant):</t>
  </si>
  <si>
    <t>Number/Sales Reps</t>
  </si>
  <si>
    <t>Hrs/YR</t>
  </si>
  <si>
    <t>http://www.salesbenchmarkindex.com/bid/92655/How-Sales-VP-s-are-Maximizing-Span-of-Control-in-a-Virtual-World</t>
  </si>
  <si>
    <t>How Sales VP’s are Maximizing Span of Control in a Virtual World</t>
  </si>
  <si>
    <t>Blog Post Resource: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</si>
</sst>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4" fillId="3" borderId="2" xfId="0" applyFont="1" applyFill="1" applyBorder="1"/>
    <xf numFmtId="0" fontId="2" fillId="3" borderId="2" xfId="0" applyFont="1" applyFill="1" applyBorder="1"/>
    <xf numFmtId="0" fontId="0" fillId="3" borderId="3" xfId="0" applyFill="1" applyBorder="1"/>
    <xf numFmtId="0" fontId="4" fillId="3" borderId="1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3" borderId="5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3" fillId="3" borderId="5" xfId="0" applyFont="1" applyFill="1" applyBorder="1"/>
    <xf numFmtId="0" fontId="6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3" fontId="1" fillId="2" borderId="5" xfId="0" applyNumberFormat="1" applyFont="1" applyFill="1" applyBorder="1"/>
    <xf numFmtId="1" fontId="1" fillId="2" borderId="5" xfId="0" applyNumberFormat="1" applyFont="1" applyFill="1" applyBorder="1"/>
    <xf numFmtId="0" fontId="7" fillId="0" borderId="0" xfId="1"/>
    <xf numFmtId="0" fontId="1" fillId="0" borderId="0" xfId="0" applyFont="1"/>
    <xf numFmtId="0" fontId="8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lesbenchmarkindex.com/?utm_source=blogtool&amp;utm_campaign=blog11302012spoc&amp;utm_medium=exceldo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13</xdr:row>
      <xdr:rowOff>1</xdr:rowOff>
    </xdr:from>
    <xdr:to>
      <xdr:col>10</xdr:col>
      <xdr:colOff>590550</xdr:colOff>
      <xdr:row>13</xdr:row>
      <xdr:rowOff>9525</xdr:rowOff>
    </xdr:to>
    <xdr:cxnSp macro="">
      <xdr:nvCxnSpPr>
        <xdr:cNvPr id="3" name="Straight Connector 2"/>
        <xdr:cNvCxnSpPr/>
      </xdr:nvCxnSpPr>
      <xdr:spPr>
        <a:xfrm>
          <a:off x="600075" y="2905126"/>
          <a:ext cx="697230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26</xdr:row>
      <xdr:rowOff>1</xdr:rowOff>
    </xdr:from>
    <xdr:to>
      <xdr:col>10</xdr:col>
      <xdr:colOff>600075</xdr:colOff>
      <xdr:row>26</xdr:row>
      <xdr:rowOff>9525</xdr:rowOff>
    </xdr:to>
    <xdr:cxnSp macro="">
      <xdr:nvCxnSpPr>
        <xdr:cNvPr id="5" name="Straight Connector 4"/>
        <xdr:cNvCxnSpPr/>
      </xdr:nvCxnSpPr>
      <xdr:spPr>
        <a:xfrm>
          <a:off x="609600" y="6057901"/>
          <a:ext cx="697230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37</xdr:row>
      <xdr:rowOff>9526</xdr:rowOff>
    </xdr:from>
    <xdr:to>
      <xdr:col>11</xdr:col>
      <xdr:colOff>19050</xdr:colOff>
      <xdr:row>37</xdr:row>
      <xdr:rowOff>19050</xdr:rowOff>
    </xdr:to>
    <xdr:cxnSp macro="">
      <xdr:nvCxnSpPr>
        <xdr:cNvPr id="6" name="Straight Connector 5"/>
        <xdr:cNvCxnSpPr/>
      </xdr:nvCxnSpPr>
      <xdr:spPr>
        <a:xfrm>
          <a:off x="638175" y="8172451"/>
          <a:ext cx="697230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27</xdr:row>
      <xdr:rowOff>161925</xdr:rowOff>
    </xdr:from>
    <xdr:to>
      <xdr:col>11</xdr:col>
      <xdr:colOff>0</xdr:colOff>
      <xdr:row>27</xdr:row>
      <xdr:rowOff>180975</xdr:rowOff>
    </xdr:to>
    <xdr:cxnSp macro="">
      <xdr:nvCxnSpPr>
        <xdr:cNvPr id="8" name="Straight Connector 7"/>
        <xdr:cNvCxnSpPr/>
      </xdr:nvCxnSpPr>
      <xdr:spPr>
        <a:xfrm>
          <a:off x="1257300" y="5638800"/>
          <a:ext cx="5724525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47625</xdr:colOff>
      <xdr:row>0</xdr:row>
      <xdr:rowOff>0</xdr:rowOff>
    </xdr:from>
    <xdr:to>
      <xdr:col>5</xdr:col>
      <xdr:colOff>276225</xdr:colOff>
      <xdr:row>2</xdr:row>
      <xdr:rowOff>190500</xdr:rowOff>
    </xdr:to>
    <xdr:pic>
      <xdr:nvPicPr>
        <xdr:cNvPr id="9" name="Picture 8" descr="Sales Benchmark Index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7225" y="0"/>
          <a:ext cx="2667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lesbenchmarkindex.com/bid/92655/How-Sales-VP-s-are-Maximizing-Span-of-Control-in-a-Virtual-World/?utm_source=blogtool&amp;utm_campaign=blog11302012spoc&amp;utm_medium=exceldoc" TargetMode="External"/><Relationship Id="rId1" Type="http://schemas.openxmlformats.org/officeDocument/2006/relationships/hyperlink" Target="http://www.salesbenchmarkindex.com/bid/92655/How-Sales-VP-s-are-Maximizing-Span-of-Control-in-a-Virtual-World/?utm_source=blogtool&amp;utm_campaign=blog11302012spoc&amp;utm_medium=exceld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1"/>
  <sheetViews>
    <sheetView showGridLines="0" tabSelected="1" zoomScaleNormal="100" workbookViewId="0">
      <selection activeCell="O11" sqref="O11"/>
    </sheetView>
  </sheetViews>
  <sheetFormatPr defaultRowHeight="15" x14ac:dyDescent="0.25"/>
  <cols>
    <col min="7" max="7" width="13.28515625" customWidth="1"/>
    <col min="11" max="11" width="10.7109375" customWidth="1"/>
  </cols>
  <sheetData>
    <row r="3" spans="2:11" ht="15.75" thickBot="1" x14ac:dyDescent="0.3"/>
    <row r="4" spans="2:11" ht="24" thickBot="1" x14ac:dyDescent="0.4">
      <c r="B4" s="28"/>
      <c r="C4" s="15"/>
      <c r="D4" s="26"/>
      <c r="E4" s="26" t="s">
        <v>15</v>
      </c>
      <c r="F4" s="26"/>
      <c r="G4" s="26"/>
      <c r="H4" s="15"/>
      <c r="I4" s="15"/>
      <c r="J4" s="15"/>
      <c r="K4" s="27"/>
    </row>
    <row r="5" spans="2:11" ht="18.75" x14ac:dyDescent="0.3">
      <c r="B5" s="17" t="s">
        <v>0</v>
      </c>
      <c r="C5" s="15"/>
      <c r="D5" s="15"/>
      <c r="E5" s="15"/>
      <c r="F5" s="15"/>
      <c r="G5" s="15"/>
      <c r="H5" s="15"/>
      <c r="I5" s="15"/>
      <c r="J5" s="15"/>
      <c r="K5" s="16"/>
    </row>
    <row r="6" spans="2:11" x14ac:dyDescent="0.25">
      <c r="B6" s="1"/>
      <c r="C6" s="2"/>
      <c r="D6" s="2"/>
      <c r="E6" s="2"/>
      <c r="F6" s="2"/>
      <c r="G6" s="2"/>
      <c r="H6" s="2"/>
      <c r="I6" s="2"/>
      <c r="J6" s="2"/>
      <c r="K6" s="3"/>
    </row>
    <row r="7" spans="2:11" x14ac:dyDescent="0.25">
      <c r="B7" s="1"/>
      <c r="C7" s="7" t="s">
        <v>1</v>
      </c>
      <c r="D7" s="7"/>
      <c r="E7" s="7"/>
      <c r="F7" s="7">
        <v>12</v>
      </c>
      <c r="G7" s="7"/>
      <c r="H7" s="7"/>
      <c r="I7" s="7"/>
      <c r="J7" s="7"/>
      <c r="K7" s="3"/>
    </row>
    <row r="8" spans="2:11" x14ac:dyDescent="0.25">
      <c r="B8" s="1"/>
      <c r="C8" s="7" t="s">
        <v>2</v>
      </c>
      <c r="D8" s="7"/>
      <c r="E8" s="7"/>
      <c r="F8" s="7">
        <v>5</v>
      </c>
      <c r="G8" s="7"/>
      <c r="H8" s="7" t="s">
        <v>4</v>
      </c>
      <c r="I8" s="7"/>
      <c r="J8" s="8">
        <v>1920</v>
      </c>
      <c r="K8" s="3"/>
    </row>
    <row r="9" spans="2:11" x14ac:dyDescent="0.25">
      <c r="B9" s="1"/>
      <c r="C9" s="7" t="s">
        <v>3</v>
      </c>
      <c r="D9" s="7"/>
      <c r="E9" s="7"/>
      <c r="F9" s="7">
        <v>8</v>
      </c>
      <c r="G9" s="7"/>
      <c r="H9" s="7"/>
      <c r="I9" s="7"/>
      <c r="J9" s="7"/>
      <c r="K9" s="3"/>
    </row>
    <row r="10" spans="2:11" ht="15.75" thickBot="1" x14ac:dyDescent="0.3">
      <c r="B10" s="4"/>
      <c r="C10" s="5"/>
      <c r="D10" s="5"/>
      <c r="E10" s="5"/>
      <c r="F10" s="5"/>
      <c r="G10" s="5"/>
      <c r="H10" s="5"/>
      <c r="I10" s="5"/>
      <c r="J10" s="5"/>
      <c r="K10" s="6"/>
    </row>
    <row r="11" spans="2:11" ht="18.75" x14ac:dyDescent="0.3">
      <c r="B11" s="17" t="s">
        <v>5</v>
      </c>
      <c r="C11" s="14"/>
      <c r="D11" s="14"/>
      <c r="E11" s="14"/>
      <c r="F11" s="14"/>
      <c r="G11" s="14"/>
      <c r="H11" s="14"/>
      <c r="I11" s="14"/>
      <c r="J11" s="14"/>
      <c r="K11" s="18"/>
    </row>
    <row r="12" spans="2:11" x14ac:dyDescent="0.25">
      <c r="B12" s="1"/>
      <c r="C12" s="2"/>
      <c r="D12" s="2"/>
      <c r="E12" s="2"/>
      <c r="F12" s="2"/>
      <c r="G12" s="2"/>
      <c r="H12" s="2"/>
      <c r="I12" s="2"/>
      <c r="J12" s="2"/>
      <c r="K12" s="3"/>
    </row>
    <row r="13" spans="2:11" x14ac:dyDescent="0.25">
      <c r="B13" s="1"/>
      <c r="C13" s="7" t="s">
        <v>6</v>
      </c>
      <c r="D13" s="7"/>
      <c r="E13" s="7"/>
      <c r="F13" s="7"/>
      <c r="G13" s="7" t="s">
        <v>10</v>
      </c>
      <c r="H13" s="7"/>
      <c r="I13" s="7" t="s">
        <v>11</v>
      </c>
      <c r="J13" s="2"/>
      <c r="K13" s="3"/>
    </row>
    <row r="14" spans="2:11" x14ac:dyDescent="0.25">
      <c r="B14" s="1"/>
      <c r="C14" s="7" t="s">
        <v>7</v>
      </c>
      <c r="D14" s="7"/>
      <c r="E14" s="7"/>
      <c r="F14" s="7"/>
      <c r="G14" s="7">
        <v>3</v>
      </c>
      <c r="H14" s="7"/>
      <c r="I14" s="7">
        <v>96</v>
      </c>
      <c r="J14" s="2"/>
      <c r="K14" s="3"/>
    </row>
    <row r="15" spans="2:11" x14ac:dyDescent="0.25">
      <c r="B15" s="1"/>
      <c r="C15" s="7" t="s">
        <v>8</v>
      </c>
      <c r="D15" s="7"/>
      <c r="E15" s="7"/>
      <c r="F15" s="7"/>
      <c r="G15" s="7">
        <v>3</v>
      </c>
      <c r="H15" s="7"/>
      <c r="I15" s="7">
        <v>96</v>
      </c>
      <c r="J15" s="2"/>
      <c r="K15" s="3"/>
    </row>
    <row r="16" spans="2:11" x14ac:dyDescent="0.25">
      <c r="B16" s="1"/>
      <c r="C16" s="7" t="s">
        <v>34</v>
      </c>
      <c r="D16" s="7"/>
      <c r="E16" s="7"/>
      <c r="F16" s="7"/>
      <c r="G16" s="7">
        <v>4</v>
      </c>
      <c r="H16" s="7"/>
      <c r="I16" s="7">
        <v>128</v>
      </c>
      <c r="J16" s="2"/>
      <c r="K16" s="3"/>
    </row>
    <row r="17" spans="2:11" x14ac:dyDescent="0.25">
      <c r="B17" s="1"/>
      <c r="C17" s="7" t="s">
        <v>9</v>
      </c>
      <c r="D17" s="7"/>
      <c r="E17" s="7"/>
      <c r="F17" s="7"/>
      <c r="G17" s="7">
        <v>2</v>
      </c>
      <c r="H17" s="7"/>
      <c r="I17" s="7">
        <v>64</v>
      </c>
      <c r="J17" s="2"/>
      <c r="K17" s="3"/>
    </row>
    <row r="18" spans="2:11" x14ac:dyDescent="0.25">
      <c r="B18" s="1"/>
      <c r="C18" s="2"/>
      <c r="D18" s="2"/>
      <c r="E18" s="7" t="s">
        <v>35</v>
      </c>
      <c r="F18" s="7"/>
      <c r="G18" s="7"/>
      <c r="H18" s="7"/>
      <c r="I18" s="2"/>
      <c r="J18" s="7">
        <f>SUM(I14:I15:I16:I17)</f>
        <v>384</v>
      </c>
      <c r="K18" s="3"/>
    </row>
    <row r="19" spans="2:11" ht="15.75" thickBot="1" x14ac:dyDescent="0.3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ht="18.75" x14ac:dyDescent="0.3">
      <c r="B20" s="23" t="s">
        <v>12</v>
      </c>
      <c r="C20" s="21"/>
      <c r="D20" s="21"/>
      <c r="E20" s="21"/>
      <c r="F20" s="21"/>
      <c r="G20" s="21"/>
      <c r="H20" s="21"/>
      <c r="I20" s="21"/>
      <c r="J20" s="21"/>
      <c r="K20" s="22"/>
    </row>
    <row r="21" spans="2:11" x14ac:dyDescent="0.25">
      <c r="B21" s="1"/>
      <c r="C21" s="2"/>
      <c r="D21" s="2"/>
      <c r="E21" s="2"/>
      <c r="F21" s="2"/>
      <c r="G21" s="2"/>
      <c r="H21" s="2"/>
      <c r="I21" s="2"/>
      <c r="J21" s="2"/>
      <c r="K21" s="3"/>
    </row>
    <row r="22" spans="2:11" x14ac:dyDescent="0.25">
      <c r="B22" s="1"/>
      <c r="C22" s="2"/>
      <c r="D22" s="2"/>
      <c r="E22" s="2"/>
      <c r="F22" s="7" t="s">
        <v>17</v>
      </c>
      <c r="G22" s="7"/>
      <c r="H22" s="2"/>
      <c r="I22" s="2"/>
      <c r="J22" s="2"/>
      <c r="K22" s="29">
        <f>SUM(J8-J18)</f>
        <v>1536</v>
      </c>
    </row>
    <row r="23" spans="2:11" x14ac:dyDescent="0.25">
      <c r="B23" s="1"/>
      <c r="C23" s="2"/>
      <c r="D23" s="2"/>
      <c r="E23" s="2"/>
      <c r="F23" s="2"/>
      <c r="G23" s="2"/>
      <c r="H23" s="2"/>
      <c r="I23" s="2"/>
      <c r="J23" s="2"/>
      <c r="K23" s="3"/>
    </row>
    <row r="24" spans="2:11" ht="18.75" x14ac:dyDescent="0.3">
      <c r="B24" s="19" t="s">
        <v>16</v>
      </c>
      <c r="C24" s="21"/>
      <c r="D24" s="21"/>
      <c r="E24" s="21"/>
      <c r="F24" s="21"/>
      <c r="G24" s="21"/>
      <c r="H24" s="21"/>
      <c r="I24" s="21"/>
      <c r="J24" s="21"/>
      <c r="K24" s="22"/>
    </row>
    <row r="25" spans="2:11" x14ac:dyDescent="0.25">
      <c r="B25" s="1"/>
      <c r="C25" s="2"/>
      <c r="D25" s="2"/>
      <c r="E25" s="2"/>
      <c r="F25" s="2"/>
      <c r="G25" s="2"/>
      <c r="H25" s="2"/>
      <c r="I25" s="2"/>
      <c r="J25" s="2"/>
      <c r="K25" s="3"/>
    </row>
    <row r="26" spans="2:11" x14ac:dyDescent="0.25">
      <c r="B26" s="1"/>
      <c r="C26" s="7" t="s">
        <v>19</v>
      </c>
      <c r="D26" s="7"/>
      <c r="E26" s="7"/>
      <c r="F26" s="7" t="s">
        <v>36</v>
      </c>
      <c r="G26" s="7"/>
      <c r="H26" s="7"/>
      <c r="I26" s="7" t="s">
        <v>18</v>
      </c>
      <c r="J26" s="7"/>
      <c r="K26" s="9" t="s">
        <v>37</v>
      </c>
    </row>
    <row r="27" spans="2:11" x14ac:dyDescent="0.25">
      <c r="B27" s="1"/>
      <c r="C27" s="7" t="s">
        <v>20</v>
      </c>
      <c r="D27" s="7"/>
      <c r="E27" s="7"/>
      <c r="F27" s="7"/>
      <c r="G27" s="7">
        <v>15</v>
      </c>
      <c r="H27" s="7"/>
      <c r="I27" s="7">
        <v>3</v>
      </c>
      <c r="J27" s="7"/>
      <c r="K27" s="9">
        <f>SUM(G27*(I27*8*4))</f>
        <v>1440</v>
      </c>
    </row>
    <row r="28" spans="2:11" x14ac:dyDescent="0.25">
      <c r="B28" s="1"/>
      <c r="C28" s="7" t="s">
        <v>22</v>
      </c>
      <c r="D28" s="7"/>
      <c r="E28" s="7"/>
      <c r="F28" s="7"/>
      <c r="G28" s="7"/>
      <c r="H28" s="7"/>
      <c r="I28" s="7"/>
      <c r="J28" s="7"/>
      <c r="K28" s="9"/>
    </row>
    <row r="29" spans="2:11" x14ac:dyDescent="0.25">
      <c r="B29" s="1"/>
      <c r="C29" s="7" t="s">
        <v>21</v>
      </c>
      <c r="D29" s="7"/>
      <c r="E29" s="7"/>
      <c r="F29" s="7"/>
      <c r="G29" s="7">
        <v>12</v>
      </c>
      <c r="H29" s="7"/>
      <c r="I29" s="7">
        <v>3</v>
      </c>
      <c r="J29" s="7"/>
      <c r="K29" s="9">
        <f t="shared" ref="K29:K31" si="0">SUM(G29*(I29*8*4))</f>
        <v>1152</v>
      </c>
    </row>
    <row r="30" spans="2:11" x14ac:dyDescent="0.25">
      <c r="B30" s="1"/>
      <c r="C30" s="7" t="s">
        <v>23</v>
      </c>
      <c r="D30" s="7"/>
      <c r="E30" s="7"/>
      <c r="F30" s="7"/>
      <c r="G30" s="7">
        <v>20</v>
      </c>
      <c r="H30" s="7"/>
      <c r="I30" s="7">
        <v>4</v>
      </c>
      <c r="J30" s="7"/>
      <c r="K30" s="9">
        <f t="shared" si="0"/>
        <v>2560</v>
      </c>
    </row>
    <row r="31" spans="2:11" x14ac:dyDescent="0.25">
      <c r="B31" s="1"/>
      <c r="C31" s="7" t="s">
        <v>24</v>
      </c>
      <c r="D31" s="7"/>
      <c r="E31" s="7"/>
      <c r="F31" s="7"/>
      <c r="G31" s="7">
        <v>13</v>
      </c>
      <c r="H31" s="7"/>
      <c r="I31" s="7">
        <v>1</v>
      </c>
      <c r="J31" s="7"/>
      <c r="K31" s="9">
        <f t="shared" si="0"/>
        <v>416</v>
      </c>
    </row>
    <row r="32" spans="2:11" x14ac:dyDescent="0.25">
      <c r="B32" s="1"/>
      <c r="C32" s="7" t="s">
        <v>25</v>
      </c>
      <c r="D32" s="7"/>
      <c r="E32" s="7"/>
      <c r="F32" s="7"/>
      <c r="G32" s="7">
        <v>60</v>
      </c>
      <c r="H32" s="7"/>
      <c r="I32" s="7"/>
      <c r="J32" s="7"/>
      <c r="K32" s="9"/>
    </row>
    <row r="33" spans="2:11" x14ac:dyDescent="0.25">
      <c r="B33" s="1"/>
      <c r="C33" s="7"/>
      <c r="D33" s="7"/>
      <c r="E33" s="7" t="s">
        <v>26</v>
      </c>
      <c r="F33" s="7"/>
      <c r="G33" s="7"/>
      <c r="H33" s="7"/>
      <c r="I33" s="7"/>
      <c r="J33" s="7"/>
      <c r="K33" s="7">
        <f>SUM(K27:K29:K30:K31:K32)</f>
        <v>5568</v>
      </c>
    </row>
    <row r="34" spans="2:11" x14ac:dyDescent="0.25">
      <c r="B34" s="1"/>
      <c r="C34" s="7"/>
      <c r="D34" s="7"/>
      <c r="E34" s="7"/>
      <c r="F34" s="7"/>
      <c r="G34" s="7"/>
      <c r="H34" s="7"/>
      <c r="I34" s="7"/>
      <c r="J34" s="7"/>
      <c r="K34" s="9"/>
    </row>
    <row r="35" spans="2:11" ht="15.75" x14ac:dyDescent="0.25">
      <c r="B35" s="23" t="s">
        <v>13</v>
      </c>
      <c r="C35" s="20"/>
      <c r="D35" s="20"/>
      <c r="E35" s="20"/>
      <c r="F35" s="20"/>
      <c r="G35" s="20"/>
      <c r="H35" s="20"/>
      <c r="I35" s="20"/>
      <c r="J35" s="20"/>
      <c r="K35" s="24"/>
    </row>
    <row r="36" spans="2:11" x14ac:dyDescent="0.25">
      <c r="B36" s="1"/>
      <c r="C36" s="2"/>
      <c r="D36" s="2"/>
      <c r="E36" s="2"/>
      <c r="F36" s="2"/>
      <c r="G36" s="2"/>
      <c r="H36" s="2"/>
      <c r="I36" s="2"/>
      <c r="J36" s="2"/>
      <c r="K36" s="3"/>
    </row>
    <row r="37" spans="2:11" x14ac:dyDescent="0.25">
      <c r="B37" s="1"/>
      <c r="C37" s="7" t="s">
        <v>27</v>
      </c>
      <c r="D37" s="7"/>
      <c r="E37" s="7" t="s">
        <v>28</v>
      </c>
      <c r="F37" s="7"/>
      <c r="G37" s="7" t="s">
        <v>10</v>
      </c>
      <c r="H37" s="7"/>
      <c r="I37" s="7" t="s">
        <v>11</v>
      </c>
      <c r="J37" s="7"/>
      <c r="K37" s="9"/>
    </row>
    <row r="38" spans="2:11" x14ac:dyDescent="0.25">
      <c r="B38" s="1"/>
      <c r="C38" s="7" t="s">
        <v>29</v>
      </c>
      <c r="D38" s="7"/>
      <c r="E38" s="7">
        <v>17</v>
      </c>
      <c r="F38" s="7"/>
      <c r="G38" s="7">
        <v>4</v>
      </c>
      <c r="H38" s="7"/>
      <c r="I38" s="7">
        <f>SUM(E38*(G38*8*4))</f>
        <v>2176</v>
      </c>
      <c r="J38" s="7"/>
      <c r="K38" s="9"/>
    </row>
    <row r="39" spans="2:11" x14ac:dyDescent="0.25">
      <c r="B39" s="1"/>
      <c r="C39" s="7" t="s">
        <v>30</v>
      </c>
      <c r="D39" s="7"/>
      <c r="E39" s="7">
        <v>99</v>
      </c>
      <c r="F39" s="7"/>
      <c r="G39" s="7">
        <v>2</v>
      </c>
      <c r="H39" s="7"/>
      <c r="I39" s="7">
        <f>SUM(E39*(G39*8*4))</f>
        <v>6336</v>
      </c>
      <c r="J39" s="7"/>
      <c r="K39" s="9"/>
    </row>
    <row r="40" spans="2:11" x14ac:dyDescent="0.25">
      <c r="B40" s="1"/>
      <c r="C40" s="7" t="s">
        <v>31</v>
      </c>
      <c r="D40" s="7"/>
      <c r="E40" s="7">
        <v>135</v>
      </c>
      <c r="F40" s="7"/>
      <c r="G40" s="7">
        <v>0.25</v>
      </c>
      <c r="H40" s="7"/>
      <c r="I40" s="7">
        <f>SUM(E40*(G40*8*4))</f>
        <v>1080</v>
      </c>
      <c r="J40" s="7"/>
      <c r="K40" s="9"/>
    </row>
    <row r="41" spans="2:11" x14ac:dyDescent="0.25">
      <c r="B41" s="1"/>
      <c r="C41" s="7"/>
      <c r="D41" s="7"/>
      <c r="E41" s="7" t="s">
        <v>26</v>
      </c>
      <c r="F41" s="7"/>
      <c r="G41" s="7"/>
      <c r="H41" s="7"/>
      <c r="I41" s="7"/>
      <c r="J41" s="7">
        <f>SUM(I38:I39:I40)</f>
        <v>9592</v>
      </c>
      <c r="K41" s="9"/>
    </row>
    <row r="42" spans="2:11" x14ac:dyDescent="0.25">
      <c r="B42" s="1"/>
      <c r="C42" s="7"/>
      <c r="D42" s="7"/>
      <c r="E42" s="7"/>
      <c r="F42" s="7"/>
      <c r="G42" s="7"/>
      <c r="H42" s="7"/>
      <c r="I42" s="7"/>
      <c r="J42" s="7"/>
      <c r="K42" s="9"/>
    </row>
    <row r="43" spans="2:11" ht="18.75" x14ac:dyDescent="0.3">
      <c r="B43" s="19" t="s">
        <v>14</v>
      </c>
      <c r="C43" s="21"/>
      <c r="D43" s="21"/>
      <c r="E43" s="21"/>
      <c r="F43" s="21"/>
      <c r="G43" s="21"/>
      <c r="H43" s="21"/>
      <c r="I43" s="21"/>
      <c r="J43" s="21"/>
      <c r="K43" s="25"/>
    </row>
    <row r="44" spans="2:11" x14ac:dyDescent="0.25">
      <c r="B44" s="10"/>
      <c r="C44" s="7"/>
      <c r="D44" s="7"/>
      <c r="E44" s="7"/>
      <c r="F44" s="7"/>
      <c r="G44" s="7"/>
      <c r="H44" s="7"/>
      <c r="I44" s="7"/>
      <c r="J44" s="7"/>
      <c r="K44" s="9"/>
    </row>
    <row r="45" spans="2:11" x14ac:dyDescent="0.25">
      <c r="B45" s="10"/>
      <c r="C45" s="7"/>
      <c r="D45" s="7"/>
      <c r="E45" s="7"/>
      <c r="F45" s="7"/>
      <c r="G45" s="7" t="s">
        <v>32</v>
      </c>
      <c r="H45" s="7"/>
      <c r="I45" s="7"/>
      <c r="J45" s="7"/>
      <c r="K45" s="30">
        <f>SUM(K33+J41)/K22</f>
        <v>9.8697916666666661</v>
      </c>
    </row>
    <row r="46" spans="2:11" x14ac:dyDescent="0.25">
      <c r="B46" s="10"/>
      <c r="C46" s="7"/>
      <c r="D46" s="7"/>
      <c r="E46" s="7"/>
      <c r="F46" s="7"/>
      <c r="G46" s="7" t="s">
        <v>33</v>
      </c>
      <c r="H46" s="7"/>
      <c r="I46" s="7"/>
      <c r="J46" s="7"/>
      <c r="K46" s="30">
        <f>SUM(G32/K45)</f>
        <v>6.0791556728232194</v>
      </c>
    </row>
    <row r="47" spans="2:11" ht="15.75" thickBot="1" x14ac:dyDescent="0.3">
      <c r="B47" s="11"/>
      <c r="C47" s="12"/>
      <c r="D47" s="12"/>
      <c r="E47" s="12"/>
      <c r="F47" s="12"/>
      <c r="G47" s="12"/>
      <c r="H47" s="12"/>
      <c r="I47" s="12"/>
      <c r="J47" s="12"/>
      <c r="K47" s="13"/>
    </row>
    <row r="49" spans="2:2" x14ac:dyDescent="0.25">
      <c r="B49" s="32" t="s">
        <v>40</v>
      </c>
    </row>
    <row r="50" spans="2:2" x14ac:dyDescent="0.25">
      <c r="B50" s="33" t="s">
        <v>39</v>
      </c>
    </row>
    <row r="51" spans="2:2" x14ac:dyDescent="0.25">
      <c r="B51" s="31" t="s">
        <v>38</v>
      </c>
    </row>
  </sheetData>
  <hyperlinks>
    <hyperlink ref="B51" r:id="rId1"/>
    <hyperlink ref="B50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Workload Analysis</vt:lpstr>
    </vt:vector>
  </TitlesOfParts>
  <Company>SalesBenchmarkIndex.com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Workload Analysis</dc:title>
  <dc:subject>Workload Analysis</dc:subject>
  <dc:creator>Dan Perry;SalesBenchmarkIndex.com</dc:creator>
  <cp:keywords>Workload Analysis</cp:keywords>
  <cp:lastModifiedBy>Kristen</cp:lastModifiedBy>
  <dcterms:created xsi:type="dcterms:W3CDTF">2012-11-29T16:14:52Z</dcterms:created>
  <dcterms:modified xsi:type="dcterms:W3CDTF">2012-12-27T20:20:42Z</dcterms:modified>
</cp:coreProperties>
</file>